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ДЕЛО\Сибирьга\1. ПОСТАВЩИКИ-С\ЖБИ-1 (Боровичи)\Прайсы\"/>
    </mc:Choice>
  </mc:AlternateContent>
  <xr:revisionPtr revIDLastSave="0" documentId="13_ncr:1_{6BDC7399-995A-4F6D-B732-E7001502BC47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Дорожное строительство" sheetId="1" r:id="rId1"/>
    <sheet name="Мосты" sheetId="2" r:id="rId2"/>
    <sheet name="Здания" sheetId="3" r:id="rId3"/>
    <sheet name="Коммуникации" sheetId="4" r:id="rId4"/>
    <sheet name="доп." sheetId="5" r:id="rId5"/>
  </sheets>
  <calcPr calcId="181029"/>
</workbook>
</file>

<file path=xl/calcChain.xml><?xml version="1.0" encoding="utf-8"?>
<calcChain xmlns="http://schemas.openxmlformats.org/spreadsheetml/2006/main">
  <c r="C119" i="4" l="1"/>
  <c r="C118" i="4"/>
  <c r="C117" i="4"/>
  <c r="C116" i="4"/>
  <c r="C114" i="4"/>
  <c r="C113" i="4"/>
  <c r="C112" i="4"/>
  <c r="C111" i="4"/>
  <c r="C110" i="4"/>
  <c r="C109" i="4"/>
  <c r="C106" i="4"/>
  <c r="C105" i="4"/>
  <c r="C104" i="4"/>
  <c r="C103" i="4"/>
  <c r="C102" i="4"/>
  <c r="C101" i="4"/>
  <c r="C99" i="4"/>
  <c r="C98" i="4"/>
  <c r="C97" i="4"/>
  <c r="C96" i="4"/>
  <c r="C95" i="4"/>
  <c r="C94" i="4"/>
  <c r="C93" i="4"/>
  <c r="C92" i="4"/>
  <c r="C91" i="4"/>
  <c r="C89" i="4"/>
  <c r="C88" i="4"/>
  <c r="C85" i="4"/>
  <c r="C82" i="4"/>
  <c r="C80" i="4"/>
  <c r="C79" i="4"/>
  <c r="C78" i="4"/>
  <c r="C77" i="4"/>
  <c r="C72" i="4"/>
  <c r="C69" i="4"/>
  <c r="C68" i="4"/>
  <c r="C66" i="4"/>
  <c r="C65" i="4"/>
  <c r="C64" i="4"/>
  <c r="C62" i="4"/>
  <c r="C61" i="4"/>
  <c r="C60" i="4"/>
  <c r="C59" i="4"/>
  <c r="C57" i="4"/>
  <c r="C55" i="4"/>
  <c r="C54" i="4"/>
  <c r="C53" i="4"/>
  <c r="C52" i="4"/>
  <c r="C51" i="4"/>
  <c r="C50" i="4"/>
  <c r="C49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2" i="4"/>
  <c r="C31" i="4"/>
  <c r="C28" i="4"/>
  <c r="C27" i="4"/>
  <c r="C24" i="4"/>
  <c r="C23" i="4"/>
  <c r="C22" i="4"/>
  <c r="C19" i="4"/>
  <c r="C18" i="4"/>
  <c r="C17" i="4"/>
  <c r="C16" i="4"/>
  <c r="C15" i="4"/>
  <c r="C14" i="4"/>
  <c r="C13" i="4"/>
  <c r="C12" i="4"/>
  <c r="C11" i="4"/>
  <c r="C9" i="4"/>
  <c r="C8" i="4"/>
  <c r="C6" i="4"/>
  <c r="C5" i="4"/>
  <c r="C4" i="4"/>
  <c r="C3" i="4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29" i="3"/>
  <c r="C126" i="3"/>
  <c r="C124" i="3"/>
  <c r="C123" i="3"/>
  <c r="C121" i="3"/>
  <c r="C120" i="3"/>
  <c r="C110" i="3"/>
  <c r="C109" i="3"/>
  <c r="C108" i="3"/>
  <c r="C106" i="3"/>
  <c r="C105" i="3"/>
  <c r="C103" i="3"/>
  <c r="C102" i="3"/>
  <c r="C97" i="3"/>
  <c r="C96" i="3"/>
  <c r="C95" i="3"/>
  <c r="C94" i="3"/>
  <c r="C93" i="3"/>
  <c r="C91" i="3"/>
  <c r="C90" i="3"/>
  <c r="C89" i="3"/>
  <c r="C87" i="3"/>
  <c r="C86" i="3"/>
  <c r="C85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59" i="3"/>
  <c r="C58" i="3"/>
  <c r="C57" i="3"/>
  <c r="C56" i="3"/>
  <c r="C55" i="3"/>
  <c r="C54" i="3"/>
  <c r="C52" i="3"/>
  <c r="C51" i="3"/>
  <c r="C50" i="3"/>
  <c r="C49" i="3"/>
  <c r="C48" i="3"/>
  <c r="C47" i="3"/>
  <c r="C46" i="3"/>
  <c r="C45" i="3"/>
  <c r="C44" i="3"/>
  <c r="C43" i="3"/>
  <c r="C42" i="3"/>
  <c r="C41" i="3"/>
  <c r="C39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40" i="2"/>
  <c r="C39" i="2"/>
</calcChain>
</file>

<file path=xl/sharedStrings.xml><?xml version="1.0" encoding="utf-8"?>
<sst xmlns="http://schemas.openxmlformats.org/spreadsheetml/2006/main" count="1390" uniqueCount="573">
  <si>
    <t>Наименование изделий</t>
  </si>
  <si>
    <t>Ед. изм.</t>
  </si>
  <si>
    <t>Вес, т</t>
  </si>
  <si>
    <t>V (м3)</t>
  </si>
  <si>
    <t>Длина, мм</t>
  </si>
  <si>
    <t>Ширина, мм</t>
  </si>
  <si>
    <t>Высота, мм</t>
  </si>
  <si>
    <t>Цена за шт. с НДС 20%, руб.</t>
  </si>
  <si>
    <t>Расход стали, кг</t>
  </si>
  <si>
    <t>Дорожное строительство, элементы трубопроводов</t>
  </si>
  <si>
    <t>П30.18 ТУ</t>
  </si>
  <si>
    <t>шт.</t>
  </si>
  <si>
    <t>Дорожные плиты ГОСТ 21924.1(2)-84</t>
  </si>
  <si>
    <t>1П 30.18-10 (ГОСТ В22,5F200 W8)</t>
  </si>
  <si>
    <t>3000</t>
  </si>
  <si>
    <t>1750</t>
  </si>
  <si>
    <t>170</t>
  </si>
  <si>
    <t xml:space="preserve">2П 30.18-10  </t>
  </si>
  <si>
    <t xml:space="preserve">1П 30.18-30 </t>
  </si>
  <si>
    <t xml:space="preserve">2П 30.18-30 </t>
  </si>
  <si>
    <t>1П 30.15-10     поверхность</t>
  </si>
  <si>
    <t>0,77</t>
  </si>
  <si>
    <t>1500</t>
  </si>
  <si>
    <t>2П 30.15-10     гладкая,</t>
  </si>
  <si>
    <t>1П 30.15-30     без рифления</t>
  </si>
  <si>
    <t xml:space="preserve">2П 30.15-30 </t>
  </si>
  <si>
    <t>(СЕРИЯ 3.503-17 вып.1)</t>
  </si>
  <si>
    <t xml:space="preserve">ПД-2-6         </t>
  </si>
  <si>
    <t>2980</t>
  </si>
  <si>
    <t>1450</t>
  </si>
  <si>
    <t>180</t>
  </si>
  <si>
    <t>(СЕРИЯ 3.503.1-93)</t>
  </si>
  <si>
    <t xml:space="preserve">ПД 20.15-6 </t>
  </si>
  <si>
    <t>1990</t>
  </si>
  <si>
    <t>1490</t>
  </si>
  <si>
    <t xml:space="preserve">ПДС 20.15-6 </t>
  </si>
  <si>
    <t xml:space="preserve">ПД 20.15-17 </t>
  </si>
  <si>
    <t>210</t>
  </si>
  <si>
    <t xml:space="preserve">ПДС 20.15-17 </t>
  </si>
  <si>
    <t xml:space="preserve">ПД 20.15-25 </t>
  </si>
  <si>
    <t xml:space="preserve">ПДС 20.15-25 </t>
  </si>
  <si>
    <t>Поребрик ГОСТ 6665-91</t>
  </si>
  <si>
    <t xml:space="preserve">БУ-300-30-29         </t>
  </si>
  <si>
    <t>290</t>
  </si>
  <si>
    <t>300</t>
  </si>
  <si>
    <t xml:space="preserve">БУ-100-30-29          </t>
  </si>
  <si>
    <t>1000</t>
  </si>
  <si>
    <t>нет</t>
  </si>
  <si>
    <t>БР-300-45-18</t>
  </si>
  <si>
    <t>0,234</t>
  </si>
  <si>
    <t>450</t>
  </si>
  <si>
    <t xml:space="preserve">БР-100-30-18          </t>
  </si>
  <si>
    <t>БР 100.30.15 (16шт/нов)</t>
  </si>
  <si>
    <t>150</t>
  </si>
  <si>
    <t>БР 100.20.8  (24шт/нов)</t>
  </si>
  <si>
    <t>80</t>
  </si>
  <si>
    <t>200</t>
  </si>
  <si>
    <t>Фундаменты стоек дорожных знаков Серия 3.503.9-80знаков</t>
  </si>
  <si>
    <t xml:space="preserve">Ф 1 </t>
  </si>
  <si>
    <t>1100</t>
  </si>
  <si>
    <t>700</t>
  </si>
  <si>
    <t xml:space="preserve">Ф 2 </t>
  </si>
  <si>
    <t>Ф 3</t>
  </si>
  <si>
    <t>2750</t>
  </si>
  <si>
    <t xml:space="preserve">С 90-30-6 </t>
  </si>
  <si>
    <t>0,82</t>
  </si>
  <si>
    <t>9000</t>
  </si>
  <si>
    <t>по запросу</t>
  </si>
  <si>
    <t xml:space="preserve">С 120-35-8  </t>
  </si>
  <si>
    <t>1,50</t>
  </si>
  <si>
    <t>12000</t>
  </si>
  <si>
    <t>350</t>
  </si>
  <si>
    <t xml:space="preserve">С 160.35  </t>
  </si>
  <si>
    <t>1,96</t>
  </si>
  <si>
    <t>16000</t>
  </si>
  <si>
    <t xml:space="preserve">С 120.40-ВСв.4 </t>
  </si>
  <si>
    <t>1,94</t>
  </si>
  <si>
    <t>400</t>
  </si>
  <si>
    <t xml:space="preserve">С 120.40 - НСв.4 </t>
  </si>
  <si>
    <t xml:space="preserve">С 140.40 - ВСв.6 </t>
  </si>
  <si>
    <t>2,23</t>
  </si>
  <si>
    <t>14000</t>
  </si>
  <si>
    <t xml:space="preserve">С 140.40 - НСв.6 </t>
  </si>
  <si>
    <t xml:space="preserve">С 120.40 - ВСв.6 </t>
  </si>
  <si>
    <t>Полусфера (0,6*0,3)</t>
  </si>
  <si>
    <t>Труба 5м диам. 50см</t>
  </si>
  <si>
    <t>1,30</t>
  </si>
  <si>
    <t>Труба 2,5м диам. 50см</t>
  </si>
  <si>
    <t>0,65</t>
  </si>
  <si>
    <t>Труба 4,5м диам. 50см</t>
  </si>
  <si>
    <t>Труба 4м диам. 50см</t>
  </si>
  <si>
    <t xml:space="preserve">Плита аэродромная ПАГ 14                 ГОСТ 25912-2015 </t>
  </si>
  <si>
    <t>1,68</t>
  </si>
  <si>
    <t>6000</t>
  </si>
  <si>
    <t>2000</t>
  </si>
  <si>
    <t>140</t>
  </si>
  <si>
    <t>Плита дорожная напряженная    ПДН-14 ГОСТ Р 56600-2015 B30 F200W8)</t>
  </si>
  <si>
    <t>Звенья прямоугольных труб (Шифр 2119 РЧ)</t>
  </si>
  <si>
    <t xml:space="preserve">ЗП 125-2-100  </t>
  </si>
  <si>
    <t>0,9</t>
  </si>
  <si>
    <t>1850</t>
  </si>
  <si>
    <t xml:space="preserve">ЗП 125-2-200 </t>
  </si>
  <si>
    <t>1,8</t>
  </si>
  <si>
    <t xml:space="preserve">ЗП 150-3-100  </t>
  </si>
  <si>
    <t>1,6</t>
  </si>
  <si>
    <t>1800</t>
  </si>
  <si>
    <t>2530</t>
  </si>
  <si>
    <t xml:space="preserve">Звенья оголовка </t>
  </si>
  <si>
    <t xml:space="preserve">ЗП 125 в  </t>
  </si>
  <si>
    <t>1,04</t>
  </si>
  <si>
    <t>2160</t>
  </si>
  <si>
    <t>Блоки перекрытий оголовочной части труб серия 3.501.1-179.94</t>
  </si>
  <si>
    <t xml:space="preserve">П 2.360  </t>
  </si>
  <si>
    <t>1,64</t>
  </si>
  <si>
    <t>3600</t>
  </si>
  <si>
    <t>490</t>
  </si>
  <si>
    <t xml:space="preserve">П 2.660 </t>
  </si>
  <si>
    <t>4,79</t>
  </si>
  <si>
    <t>6600</t>
  </si>
  <si>
    <t>790</t>
  </si>
  <si>
    <t xml:space="preserve">П 3.360 </t>
  </si>
  <si>
    <t>1,13</t>
  </si>
  <si>
    <t>370</t>
  </si>
  <si>
    <t>Блоки фундаментов серия 3.501.1-177.93</t>
  </si>
  <si>
    <t xml:space="preserve">Ф7-201  </t>
  </si>
  <si>
    <t>2,24</t>
  </si>
  <si>
    <t>2010</t>
  </si>
  <si>
    <t>1590</t>
  </si>
  <si>
    <t xml:space="preserve">Ф7-302  </t>
  </si>
  <si>
    <t>3,36</t>
  </si>
  <si>
    <t>3020</t>
  </si>
  <si>
    <t xml:space="preserve">Ф 7-403 </t>
  </si>
  <si>
    <t>4,49</t>
  </si>
  <si>
    <t>4030</t>
  </si>
  <si>
    <t>Плиты фундаментные серия 3.501.1-177.93</t>
  </si>
  <si>
    <t xml:space="preserve">Плита Ф11 </t>
  </si>
  <si>
    <t>0,10</t>
  </si>
  <si>
    <t>950</t>
  </si>
  <si>
    <t>500</t>
  </si>
  <si>
    <t xml:space="preserve">Плита Ф12 </t>
  </si>
  <si>
    <t>0,44</t>
  </si>
  <si>
    <t>1250</t>
  </si>
  <si>
    <t>1160</t>
  </si>
  <si>
    <t>430</t>
  </si>
  <si>
    <t xml:space="preserve">Плита Ф13 </t>
  </si>
  <si>
    <t>0,24</t>
  </si>
  <si>
    <t>2400</t>
  </si>
  <si>
    <t>Стенки труб серия 3.501.1-179.94</t>
  </si>
  <si>
    <t xml:space="preserve">СТ 2-150  </t>
  </si>
  <si>
    <t>4,5</t>
  </si>
  <si>
    <t>1650</t>
  </si>
  <si>
    <t>2850</t>
  </si>
  <si>
    <t xml:space="preserve">СТ 2-200  </t>
  </si>
  <si>
    <t>6,0</t>
  </si>
  <si>
    <t>Лотки МПЛ Альбом 984 "Водоотводные устройства на станциях"</t>
  </si>
  <si>
    <t>тип II междупутные,тип I междушпальные (делаем только тип II)</t>
  </si>
  <si>
    <t xml:space="preserve">Лоток МПЛ 1,25 тип II </t>
  </si>
  <si>
    <t xml:space="preserve">Лоток МПЛ 1,00 тип II </t>
  </si>
  <si>
    <t xml:space="preserve">Лоток МПЛ 0,75 тип II </t>
  </si>
  <si>
    <t xml:space="preserve">Лоток МПЛ 0,5 тип II </t>
  </si>
  <si>
    <t>Плиты перекрытия междупутных лотков КМЛ тип II  (на под. 16шт.) - 2шт. На 1 лоток</t>
  </si>
  <si>
    <t>Блок упора серия 3.501.1-156</t>
  </si>
  <si>
    <t xml:space="preserve">У-1 </t>
  </si>
  <si>
    <t xml:space="preserve">У-2 </t>
  </si>
  <si>
    <t xml:space="preserve">У-3 </t>
  </si>
  <si>
    <t>УБОм-720 (БУОТ-720) (компл./2шт.)   для труб диам.720мм</t>
  </si>
  <si>
    <t>компл.</t>
  </si>
  <si>
    <t>УБОм-820 (БУОТ-820) (компл./2шт.)   для труб диам.820мм</t>
  </si>
  <si>
    <t>УБОм-1020 (БУОТ-1020) (компл./2шт.)   для труб диам.1020мм</t>
  </si>
  <si>
    <t>2-УТК-720-24/ТУ B22,5F75W6 (компл.2шт.)</t>
  </si>
  <si>
    <t>Мосты</t>
  </si>
  <si>
    <t>Плиты тротуарные Серия 3.501.1-175.93</t>
  </si>
  <si>
    <t xml:space="preserve">П 1 </t>
  </si>
  <si>
    <t>0,06</t>
  </si>
  <si>
    <t>1430</t>
  </si>
  <si>
    <t>540</t>
  </si>
  <si>
    <t xml:space="preserve">П 2  </t>
  </si>
  <si>
    <t>0,075</t>
  </si>
  <si>
    <t>1730</t>
  </si>
  <si>
    <t xml:space="preserve">П 3  </t>
  </si>
  <si>
    <t>0,07</t>
  </si>
  <si>
    <t>1640</t>
  </si>
  <si>
    <t>Косоур лестничного схода</t>
  </si>
  <si>
    <t>4950</t>
  </si>
  <si>
    <t xml:space="preserve">КЛ 535.210 </t>
  </si>
  <si>
    <t>5350</t>
  </si>
  <si>
    <t xml:space="preserve">КЛ 615.270 </t>
  </si>
  <si>
    <t>0,50</t>
  </si>
  <si>
    <t>6150</t>
  </si>
  <si>
    <t xml:space="preserve">КЛ 655.270 </t>
  </si>
  <si>
    <t>6550</t>
  </si>
  <si>
    <t>4390</t>
  </si>
  <si>
    <t xml:space="preserve">К-2 </t>
  </si>
  <si>
    <t>5470</t>
  </si>
  <si>
    <t>2880</t>
  </si>
  <si>
    <t xml:space="preserve">К-3 </t>
  </si>
  <si>
    <t>6220</t>
  </si>
  <si>
    <t xml:space="preserve">К-4 </t>
  </si>
  <si>
    <t>0,53</t>
  </si>
  <si>
    <t>5140</t>
  </si>
  <si>
    <t xml:space="preserve">Площадка лестничного схода   серия 3.503.1-96              </t>
  </si>
  <si>
    <t xml:space="preserve"> ПЛ-75.75.7 (6шт. На поддоне)</t>
  </si>
  <si>
    <t>750</t>
  </si>
  <si>
    <t>70</t>
  </si>
  <si>
    <t xml:space="preserve"> ПЛ -75.35.7-1 </t>
  </si>
  <si>
    <t>0,02</t>
  </si>
  <si>
    <t xml:space="preserve"> ПЛ-150.75.7 </t>
  </si>
  <si>
    <t xml:space="preserve"> ПЛ-150.75.7-1 </t>
  </si>
  <si>
    <t>Ступень лестничного схода серия3.503.1-96</t>
  </si>
  <si>
    <t xml:space="preserve"> СЛ-75.35.7 (18шт. На поддоне)</t>
  </si>
  <si>
    <t xml:space="preserve"> СЛ-75.35.7-1</t>
  </si>
  <si>
    <t xml:space="preserve"> СЛ-150.35.7</t>
  </si>
  <si>
    <t xml:space="preserve"> СЛ-150.35.7-1</t>
  </si>
  <si>
    <t>Лестничная ступень</t>
  </si>
  <si>
    <t xml:space="preserve"> ПС-1 (ТП-503-0-17)  </t>
  </si>
  <si>
    <t>340</t>
  </si>
  <si>
    <t xml:space="preserve"> ПС-1* </t>
  </si>
  <si>
    <t xml:space="preserve"> ПС-2   </t>
  </si>
  <si>
    <t xml:space="preserve"> ПС-2*  </t>
  </si>
  <si>
    <t xml:space="preserve"> ПС-3    </t>
  </si>
  <si>
    <t>2250</t>
  </si>
  <si>
    <t xml:space="preserve"> ПС-3*  </t>
  </si>
  <si>
    <t>Площадка лестничного схода</t>
  </si>
  <si>
    <t xml:space="preserve"> П-1  </t>
  </si>
  <si>
    <t xml:space="preserve"> П-2  </t>
  </si>
  <si>
    <t xml:space="preserve"> П-3  </t>
  </si>
  <si>
    <t xml:space="preserve">Блок Ф-60.60.130  серия 3.503.1-96 </t>
  </si>
  <si>
    <t>0,47</t>
  </si>
  <si>
    <t>600</t>
  </si>
  <si>
    <t>1300</t>
  </si>
  <si>
    <t>Блок упора                   серия 3.503.1-66</t>
  </si>
  <si>
    <t xml:space="preserve">Б-5  </t>
  </si>
  <si>
    <t xml:space="preserve">Б-9 </t>
  </si>
  <si>
    <t>Блок БЛ-1</t>
  </si>
  <si>
    <t>Фундаментные подушки серия 1.112-5  ГОСТ 13580-85</t>
  </si>
  <si>
    <t xml:space="preserve">ФЛ- 6-24-4  </t>
  </si>
  <si>
    <t>2380</t>
  </si>
  <si>
    <t xml:space="preserve">ФЛ- 6-12-4  </t>
  </si>
  <si>
    <t>1180</t>
  </si>
  <si>
    <t xml:space="preserve">ФЛ- 8-24-3  </t>
  </si>
  <si>
    <t>800</t>
  </si>
  <si>
    <t xml:space="preserve">ФЛ- 8-12-3 </t>
  </si>
  <si>
    <t xml:space="preserve">ФЛ- 8-24-1  </t>
  </si>
  <si>
    <t xml:space="preserve">ФЛ- 8-12-1  </t>
  </si>
  <si>
    <t xml:space="preserve">ФЛ-10-12-1 </t>
  </si>
  <si>
    <t xml:space="preserve">ФЛ-10-12-2 </t>
  </si>
  <si>
    <t xml:space="preserve">ФЛ-10-24-1  </t>
  </si>
  <si>
    <t xml:space="preserve">ФЛ-10-24-2 </t>
  </si>
  <si>
    <t xml:space="preserve">ФЛ-10-24-3  </t>
  </si>
  <si>
    <t>238</t>
  </si>
  <si>
    <t xml:space="preserve">ФЛ-12-12-1 </t>
  </si>
  <si>
    <t>1200</t>
  </si>
  <si>
    <t xml:space="preserve">ФЛ-12-12-2 </t>
  </si>
  <si>
    <t xml:space="preserve">ФЛ-12-24-1 </t>
  </si>
  <si>
    <t xml:space="preserve">ФЛ-12-24-2 </t>
  </si>
  <si>
    <t xml:space="preserve">ФЛ-12-24-3 </t>
  </si>
  <si>
    <t xml:space="preserve">ФЛ-14-12-1  </t>
  </si>
  <si>
    <t>1400</t>
  </si>
  <si>
    <t xml:space="preserve">ФЛ-14-12-2 </t>
  </si>
  <si>
    <t>ФЛ-14-24-1</t>
  </si>
  <si>
    <t>ФЛ-14-24-2</t>
  </si>
  <si>
    <t xml:space="preserve">ФЛ-14-24-3 </t>
  </si>
  <si>
    <t xml:space="preserve">ФЛ-16-12-1  </t>
  </si>
  <si>
    <t>1600</t>
  </si>
  <si>
    <t xml:space="preserve">ФЛ-16-12-2  </t>
  </si>
  <si>
    <t>ФЛ-16-24-1</t>
  </si>
  <si>
    <t xml:space="preserve">ФЛ-16-24-2  </t>
  </si>
  <si>
    <t xml:space="preserve">ФЛ-16-24-3  </t>
  </si>
  <si>
    <t xml:space="preserve">ФЛ-20-12-1 </t>
  </si>
  <si>
    <t xml:space="preserve">ФЛ-20-12-2  </t>
  </si>
  <si>
    <t xml:space="preserve">ФЛ-20-12-3  </t>
  </si>
  <si>
    <t xml:space="preserve">ФЛ-24-12-1  </t>
  </si>
  <si>
    <t xml:space="preserve">ФЛ-24-12-2 </t>
  </si>
  <si>
    <t xml:space="preserve">ФЛ-24-12-3 </t>
  </si>
  <si>
    <t>1380</t>
  </si>
  <si>
    <t xml:space="preserve">ФЛ-28-12-3  </t>
  </si>
  <si>
    <t>2800</t>
  </si>
  <si>
    <t xml:space="preserve">ФЛ-32-12-3  </t>
  </si>
  <si>
    <t>3200</t>
  </si>
  <si>
    <t>Перемычки брусковые серия 1.038.1-1</t>
  </si>
  <si>
    <t xml:space="preserve">1ПБ-10-1п   </t>
  </si>
  <si>
    <t>1030</t>
  </si>
  <si>
    <t>120</t>
  </si>
  <si>
    <t>65</t>
  </si>
  <si>
    <t xml:space="preserve">1ПБ-13-1п   </t>
  </si>
  <si>
    <t>1290</t>
  </si>
  <si>
    <t>2ПБ 10-1п</t>
  </si>
  <si>
    <t>0,017</t>
  </si>
  <si>
    <t xml:space="preserve">2ПБ-13-1п  </t>
  </si>
  <si>
    <t xml:space="preserve">2ПБ-16-2п   </t>
  </si>
  <si>
    <t>1550</t>
  </si>
  <si>
    <t xml:space="preserve">2ПБ-17-2п   </t>
  </si>
  <si>
    <t>1680</t>
  </si>
  <si>
    <t xml:space="preserve">2ПБ-19-3п   </t>
  </si>
  <si>
    <t>1940</t>
  </si>
  <si>
    <t xml:space="preserve">2ПБ-22-3п  </t>
  </si>
  <si>
    <t>2200</t>
  </si>
  <si>
    <t xml:space="preserve">2ПБ-25-3п   </t>
  </si>
  <si>
    <t>2460</t>
  </si>
  <si>
    <t xml:space="preserve">2ПБ-26-4п   </t>
  </si>
  <si>
    <t>2590</t>
  </si>
  <si>
    <t xml:space="preserve">2ПБ-29-4п  </t>
  </si>
  <si>
    <t xml:space="preserve">2ПБ-30-4п   </t>
  </si>
  <si>
    <t xml:space="preserve">3ПБ-13-37п </t>
  </si>
  <si>
    <t>220</t>
  </si>
  <si>
    <t xml:space="preserve">3ПБ-16-37п  </t>
  </si>
  <si>
    <t xml:space="preserve">3ПБ-18-37п </t>
  </si>
  <si>
    <t>1810</t>
  </si>
  <si>
    <t xml:space="preserve">3ПБ 18-8п      </t>
  </si>
  <si>
    <t>0,048</t>
  </si>
  <si>
    <t xml:space="preserve">3ПБ-21- 8п  </t>
  </si>
  <si>
    <t>2070</t>
  </si>
  <si>
    <t xml:space="preserve">3ПБ-25- 8п  </t>
  </si>
  <si>
    <t xml:space="preserve">3ПБ-27- 8п   </t>
  </si>
  <si>
    <t>2720</t>
  </si>
  <si>
    <t xml:space="preserve">3ПБ-30- 8п   </t>
  </si>
  <si>
    <t xml:space="preserve">5ПБ-18-27п  </t>
  </si>
  <si>
    <t>250</t>
  </si>
  <si>
    <t xml:space="preserve">5ПБ-21-27п </t>
  </si>
  <si>
    <t>5ПБ 25-27п</t>
  </si>
  <si>
    <t>0,138</t>
  </si>
  <si>
    <t xml:space="preserve">5ПБ-25-37п  </t>
  </si>
  <si>
    <t xml:space="preserve">5ПБ-27-37п </t>
  </si>
  <si>
    <t xml:space="preserve">5ПБ-30-27п </t>
  </si>
  <si>
    <t xml:space="preserve">5ПБ-30-37п  </t>
  </si>
  <si>
    <t xml:space="preserve">8ПБ-10-1п    </t>
  </si>
  <si>
    <t>90</t>
  </si>
  <si>
    <t xml:space="preserve">8ПБ-13-1п     </t>
  </si>
  <si>
    <t xml:space="preserve">8ПБ-16-2п     </t>
  </si>
  <si>
    <t xml:space="preserve">8ПБ-17-2п   </t>
  </si>
  <si>
    <t xml:space="preserve"> 8ПБ-19-3п    </t>
  </si>
  <si>
    <t xml:space="preserve">9ПБ-13-37п     </t>
  </si>
  <si>
    <t>190</t>
  </si>
  <si>
    <t xml:space="preserve">9ПБ-16-37п     </t>
  </si>
  <si>
    <t xml:space="preserve">9ПБ-18-37п    </t>
  </si>
  <si>
    <t xml:space="preserve">9ПБ-21-8п       </t>
  </si>
  <si>
    <t xml:space="preserve">9ПБ-22-3п       </t>
  </si>
  <si>
    <t xml:space="preserve"> 9ПБ-25-3п       </t>
  </si>
  <si>
    <t xml:space="preserve">9ПБ-25-8п      </t>
  </si>
  <si>
    <t xml:space="preserve">9ПБ-29-4п       </t>
  </si>
  <si>
    <t xml:space="preserve">9ПБ-30-4п      </t>
  </si>
  <si>
    <t xml:space="preserve">10ПБ-21-27п    </t>
  </si>
  <si>
    <t xml:space="preserve">10ПБ-25-27п    </t>
  </si>
  <si>
    <t xml:space="preserve">10ПБ-25-37п    </t>
  </si>
  <si>
    <t xml:space="preserve">10ПБ-27-37п   </t>
  </si>
  <si>
    <t xml:space="preserve">10ПБ-30-37п   </t>
  </si>
  <si>
    <t>0,142</t>
  </si>
  <si>
    <t>Прогоны серия 1.225-2</t>
  </si>
  <si>
    <t xml:space="preserve">ПРГ 63.2.5-4т  </t>
  </si>
  <si>
    <t>6280</t>
  </si>
  <si>
    <t>ПРГ 64.2.5-4т    +1000</t>
  </si>
  <si>
    <t>6400</t>
  </si>
  <si>
    <t>ПРГ 60.2.5-4т    за закл.</t>
  </si>
  <si>
    <t>5980</t>
  </si>
  <si>
    <t>ПРГ 46.2.5-4т</t>
  </si>
  <si>
    <t>0,45</t>
  </si>
  <si>
    <t>4580</t>
  </si>
  <si>
    <t>ПРГ 36.1.4-4т     +500</t>
  </si>
  <si>
    <t>3560</t>
  </si>
  <si>
    <t>ПРГ 32.1.4-4т    за закл.</t>
  </si>
  <si>
    <t>3180</t>
  </si>
  <si>
    <t xml:space="preserve">ПРГ 28.1.3-4т </t>
  </si>
  <si>
    <t>2780</t>
  </si>
  <si>
    <t>Опорные подушки серия 1.225-2</t>
  </si>
  <si>
    <t xml:space="preserve">ОП 4.4т  </t>
  </si>
  <si>
    <t>380</t>
  </si>
  <si>
    <t xml:space="preserve">ОП 5,2т  </t>
  </si>
  <si>
    <t>510</t>
  </si>
  <si>
    <t xml:space="preserve">ОП 5,4т  </t>
  </si>
  <si>
    <t xml:space="preserve">ОП 6,2т  </t>
  </si>
  <si>
    <t>640</t>
  </si>
  <si>
    <t xml:space="preserve">ОП 6,4т  </t>
  </si>
  <si>
    <t>Козырьки серия 86</t>
  </si>
  <si>
    <t xml:space="preserve">КВ -18 - 14  </t>
  </si>
  <si>
    <t xml:space="preserve">КВ - 27- 14  </t>
  </si>
  <si>
    <t>Элементы лестниц серия 1.152.1-8</t>
  </si>
  <si>
    <t>ЛСН - нижняя фризовая, ЛСВ - верхняя фризовая</t>
  </si>
  <si>
    <t>2ЛП-22-18-4к  (сер. B15F150W4)</t>
  </si>
  <si>
    <t xml:space="preserve">2ЛП-22-15-4к  </t>
  </si>
  <si>
    <t xml:space="preserve">2ЛП-22-12-4к  </t>
  </si>
  <si>
    <t xml:space="preserve">2ЛП-25-18-4к  </t>
  </si>
  <si>
    <t xml:space="preserve">2ЛП-25-15-4к  </t>
  </si>
  <si>
    <t>ЛП -28-13</t>
  </si>
  <si>
    <t xml:space="preserve">2ЛМФ-39-14-17.5  </t>
  </si>
  <si>
    <t>1ЛМ.27.11.14.4  (B15F150W4)</t>
  </si>
  <si>
    <t>1ЛМ.27.12.14.4 (8 ступеней)</t>
  </si>
  <si>
    <t>Серия 1.252.1-4</t>
  </si>
  <si>
    <t>ЛПФ - лестничная площадка ребристая для маршей типа 2ЛМФ</t>
  </si>
  <si>
    <t xml:space="preserve">ЛПФ-28.13-5  </t>
  </si>
  <si>
    <t>ЛПФ 28.13в-5</t>
  </si>
  <si>
    <t>Ступени  ГОСТ 8717.0-84</t>
  </si>
  <si>
    <t>ЛС-11    +10% за закл.</t>
  </si>
  <si>
    <t xml:space="preserve">ЛС-12  </t>
  </si>
  <si>
    <t xml:space="preserve">ЛС-14  </t>
  </si>
  <si>
    <t>Фундаментный блок сплошной                ГОСТ 13579-78</t>
  </si>
  <si>
    <t>ФБС-24-3-3т   (B7,5F100W4/B12,5)</t>
  </si>
  <si>
    <t>0,2</t>
  </si>
  <si>
    <t>280</t>
  </si>
  <si>
    <t xml:space="preserve">ФБС-24-3-6т   </t>
  </si>
  <si>
    <t xml:space="preserve">ФБС-24-4-6т  </t>
  </si>
  <si>
    <t xml:space="preserve">ФБС-24-4-3т  </t>
  </si>
  <si>
    <t xml:space="preserve">ФБС-24-5-6т  </t>
  </si>
  <si>
    <t xml:space="preserve">ФБС-24-6-6т   </t>
  </si>
  <si>
    <t xml:space="preserve">ФБС-  9-3-3т   </t>
  </si>
  <si>
    <t xml:space="preserve">ФБС-  9-3-6т   </t>
  </si>
  <si>
    <t xml:space="preserve">ФБС-  8-4-6т   </t>
  </si>
  <si>
    <t xml:space="preserve">ФБС-  8-5-6т   </t>
  </si>
  <si>
    <t xml:space="preserve">ФБС-  9-4-6т   </t>
  </si>
  <si>
    <t xml:space="preserve">ФБС-  9-4-3т   </t>
  </si>
  <si>
    <t xml:space="preserve">ФБС-  9-5-6т   </t>
  </si>
  <si>
    <t xml:space="preserve">ФБС-  9-6-6т  </t>
  </si>
  <si>
    <t xml:space="preserve">ФБС-12-3-6т  </t>
  </si>
  <si>
    <t xml:space="preserve">ФБС-12-4-6т   </t>
  </si>
  <si>
    <t xml:space="preserve">ФБС-12-5-6т   </t>
  </si>
  <si>
    <t xml:space="preserve">ФБС-12-6-6т  </t>
  </si>
  <si>
    <t xml:space="preserve">ФБС-18-3-6т   </t>
  </si>
  <si>
    <t xml:space="preserve">ФБС-18-4-6т   </t>
  </si>
  <si>
    <t xml:space="preserve">ФБС-18-5-6т  </t>
  </si>
  <si>
    <t xml:space="preserve">ФБС-18-6-6т  </t>
  </si>
  <si>
    <t xml:space="preserve">ФБС-9-3-3т    </t>
  </si>
  <si>
    <t xml:space="preserve">ФБС-12-3-3т   </t>
  </si>
  <si>
    <t xml:space="preserve">ФБС-12-4-3т  </t>
  </si>
  <si>
    <t xml:space="preserve">ФБС-12-5-3т  </t>
  </si>
  <si>
    <t xml:space="preserve">ФБС-12-6-3т  </t>
  </si>
  <si>
    <t>Подколонник серия3.017-1</t>
  </si>
  <si>
    <t xml:space="preserve">Ф - 1   (0,90 х 0,70 х 0,45)                   </t>
  </si>
  <si>
    <t>Кольца колодцев стеновые ГОСТ 8020-2016 серия 3.900.1-14</t>
  </si>
  <si>
    <t>Ø наруж., мм</t>
  </si>
  <si>
    <t>КС 10.3 (сер. B15F150W4/B20)</t>
  </si>
  <si>
    <t xml:space="preserve">КС 10.5  </t>
  </si>
  <si>
    <t xml:space="preserve">КС 10.6  </t>
  </si>
  <si>
    <t xml:space="preserve">КС 10.9 </t>
  </si>
  <si>
    <t>КС 15.3</t>
  </si>
  <si>
    <t xml:space="preserve">КС 15.6  </t>
  </si>
  <si>
    <t xml:space="preserve">КС 15.9 </t>
  </si>
  <si>
    <t>КС 20.3</t>
  </si>
  <si>
    <t xml:space="preserve">КС 20.6  </t>
  </si>
  <si>
    <t xml:space="preserve">КС 20.9  </t>
  </si>
  <si>
    <t xml:space="preserve">КС 10.9а  (2 отверстия)  </t>
  </si>
  <si>
    <t xml:space="preserve">КС 15.9а   </t>
  </si>
  <si>
    <t xml:space="preserve">КС 20.9б   (4 отверстия)  </t>
  </si>
  <si>
    <t xml:space="preserve">КС 15.9б  </t>
  </si>
  <si>
    <t xml:space="preserve">КС 15.6б </t>
  </si>
  <si>
    <t xml:space="preserve">КС 20.6б  </t>
  </si>
  <si>
    <t xml:space="preserve">опорное колько КО 6  </t>
  </si>
  <si>
    <t>люк бетонный КО-6 без отв.</t>
  </si>
  <si>
    <t>Кольцо стеновое с дном                               серия 3.900.1-14</t>
  </si>
  <si>
    <t xml:space="preserve">КСД  10.9 (с днищем) </t>
  </si>
  <si>
    <t xml:space="preserve">КСД 15.9  </t>
  </si>
  <si>
    <t xml:space="preserve">КС Д 20.9 </t>
  </si>
  <si>
    <t>Плиты перекрытий колодцев                серия 3.900.1-14</t>
  </si>
  <si>
    <t>Плита ПД6</t>
  </si>
  <si>
    <t xml:space="preserve">ПП 10-1 ( отв. 700мм)  </t>
  </si>
  <si>
    <t xml:space="preserve">ПП 10-1 с люком </t>
  </si>
  <si>
    <t>ПП 10-1 с люк. Заказчика</t>
  </si>
  <si>
    <t xml:space="preserve">квадратн. Крышка </t>
  </si>
  <si>
    <t>+15% к цене круглой</t>
  </si>
  <si>
    <t>ПП 10-2 (1,16 х 1,16 х 0,15)</t>
  </si>
  <si>
    <t>ПП 10-2 с люком (1,16 х 1,16 х 0,15)</t>
  </si>
  <si>
    <t>ПП 10-2 с люк. Заказчика</t>
  </si>
  <si>
    <t>1 ПП 15-1 (1,68 х 1,68 х 0,15)</t>
  </si>
  <si>
    <t>1 ПП 15-1 с люком  (1,68 х 1,68 х 0,15)</t>
  </si>
  <si>
    <t>1 ПП 15-2  (1,68 х 1,68 х 0,15)</t>
  </si>
  <si>
    <t>1 ПП 15-2 с люком (1,68 х 1,68 х 0,15)</t>
  </si>
  <si>
    <t>2 ПП 15-1 (отв.) (1,68 х 1,68 х 0,15)</t>
  </si>
  <si>
    <t>2ПП 15-2 (1,68 х 1,68 х 0,15)</t>
  </si>
  <si>
    <t>3ПП 15-1  ( отв.1000мм) (1,68 х 1,68 х 0,15)</t>
  </si>
  <si>
    <t>3ПП 15-2 (1,68 х 1,68 х 0,15)</t>
  </si>
  <si>
    <t>1 ПП 20-1  ( отв. 700мм) (2,20 х 2,20 х 0,16)</t>
  </si>
  <si>
    <t xml:space="preserve">1 ПП 20-1   с люком  (2,20 х 2,20 х 0,16)           </t>
  </si>
  <si>
    <t>1 ПП 20-2   (2,20 х 2,20 х 0,16)</t>
  </si>
  <si>
    <t>2 ПП 20-1  ( отв. 1000мм) (2,20 х 2,20 х 0,16)</t>
  </si>
  <si>
    <t>2 ПП 20-2  (2,20 х 2,20 х 0,16)</t>
  </si>
  <si>
    <t>ПО 10 квадратная  (1,70 х 1,70 х 0,15)</t>
  </si>
  <si>
    <t>Плиты днища колодцев ГОСТ 8020-90 серия 3.900-3</t>
  </si>
  <si>
    <t>ПН 10  (1,50 х 0,10)</t>
  </si>
  <si>
    <t>ПН 15  (2,00 х 0,12)</t>
  </si>
  <si>
    <t>ПН 20  (2,50 х 0,12)</t>
  </si>
  <si>
    <t>ПН 25  (3,00 х 0,14)  серия 3.900.1-14 - не производим!</t>
  </si>
  <si>
    <t>ПН 10-1  (1,2 х 0,10 )</t>
  </si>
  <si>
    <t>ПН 15-1  (1,7 х 0,13)</t>
  </si>
  <si>
    <t>ПН 20-1  (2,20 х 0,15)</t>
  </si>
  <si>
    <t>Плиты перекрытия каналов серия 3.006.1-2/87</t>
  </si>
  <si>
    <t xml:space="preserve">П-11-8/2   </t>
  </si>
  <si>
    <t xml:space="preserve">П-10-5      </t>
  </si>
  <si>
    <t xml:space="preserve">П-8-8/2    </t>
  </si>
  <si>
    <t xml:space="preserve">П -7-5/2   </t>
  </si>
  <si>
    <t xml:space="preserve">П -5-8/2   </t>
  </si>
  <si>
    <t xml:space="preserve">П -3-8       </t>
  </si>
  <si>
    <t>Лотки серия 3.006.1-2/87</t>
  </si>
  <si>
    <t>указана наружная ширина</t>
  </si>
  <si>
    <t xml:space="preserve"> Л- 6-8   (нагрузка 8 тонносила на м2)</t>
  </si>
  <si>
    <t xml:space="preserve"> Л- 3-8   </t>
  </si>
  <si>
    <t xml:space="preserve"> Л- 6-5  (нагрузка 5 тонносила на м2)  </t>
  </si>
  <si>
    <t xml:space="preserve"> Л-6Д-8   </t>
  </si>
  <si>
    <t xml:space="preserve"> Л- 2-8     </t>
  </si>
  <si>
    <t xml:space="preserve"> Л-10-8  </t>
  </si>
  <si>
    <t xml:space="preserve"> Л-10Д-8 </t>
  </si>
  <si>
    <t xml:space="preserve"> Л-10-11  </t>
  </si>
  <si>
    <t xml:space="preserve"> Л- 2-8гранит    </t>
  </si>
  <si>
    <t>Л2-8/2</t>
  </si>
  <si>
    <t>Л3-8/2</t>
  </si>
  <si>
    <t>Плиты опорные серия 3.006.1-2/87</t>
  </si>
  <si>
    <t>используются при строительстве различных сооружений, применяются в обустройстве каналов, тоннелей, теплотрасс</t>
  </si>
  <si>
    <t xml:space="preserve">ПО-1  </t>
  </si>
  <si>
    <t xml:space="preserve">ПО-2  </t>
  </si>
  <si>
    <t xml:space="preserve">ПО-3  </t>
  </si>
  <si>
    <t xml:space="preserve">ПО-4  </t>
  </si>
  <si>
    <t>Опора световая серия 3.407.1-136</t>
  </si>
  <si>
    <t xml:space="preserve">СВ - 95-2  </t>
  </si>
  <si>
    <t>СВ - 95-3</t>
  </si>
  <si>
    <t>СВ - 95-3С</t>
  </si>
  <si>
    <t xml:space="preserve">СВ - 95-3,5 </t>
  </si>
  <si>
    <t>СВ - 105-3,5   нет форм</t>
  </si>
  <si>
    <t>СВ - 105-5</t>
  </si>
  <si>
    <t xml:space="preserve">СВ-110-3,5 </t>
  </si>
  <si>
    <t xml:space="preserve">СВ-110-5  </t>
  </si>
  <si>
    <t>Приставки ГОСТ 14295-75 серия 3.407-57/87</t>
  </si>
  <si>
    <t xml:space="preserve">ПТ-30 </t>
  </si>
  <si>
    <t xml:space="preserve">ПТ-33-1 </t>
  </si>
  <si>
    <t xml:space="preserve">ПТ-33-2 </t>
  </si>
  <si>
    <t xml:space="preserve">ПТ-33-3 </t>
  </si>
  <si>
    <t xml:space="preserve">ПТ-33-4  </t>
  </si>
  <si>
    <t xml:space="preserve">ПТ-43-1 </t>
  </si>
  <si>
    <t xml:space="preserve">ПТ-43-2 </t>
  </si>
  <si>
    <t xml:space="preserve">ПТ-45  </t>
  </si>
  <si>
    <t xml:space="preserve">ПТ-60  </t>
  </si>
  <si>
    <t>Столбы ограждений серия 3.017-1</t>
  </si>
  <si>
    <t xml:space="preserve">СТ- 1,3м  </t>
  </si>
  <si>
    <t>СТ- 1,6</t>
  </si>
  <si>
    <t>СТ- 1,9</t>
  </si>
  <si>
    <t>СТ- 2,2</t>
  </si>
  <si>
    <t xml:space="preserve">СТ- 2,5     </t>
  </si>
  <si>
    <t>СТ-3,0</t>
  </si>
  <si>
    <t>Унифицированные Ж/б изделия подстанций 35-500 КВ (серия 3.407.1-157)</t>
  </si>
  <si>
    <t>Лежни</t>
  </si>
  <si>
    <t xml:space="preserve">ЛЖ 16                   </t>
  </si>
  <si>
    <t xml:space="preserve">ЛЖ 28  </t>
  </si>
  <si>
    <t xml:space="preserve">ЛЖ 44  </t>
  </si>
  <si>
    <t xml:space="preserve">ЛЖ 60  </t>
  </si>
  <si>
    <t xml:space="preserve">ЛЖ 84  </t>
  </si>
  <si>
    <t xml:space="preserve"> ЛЖ 104  </t>
  </si>
  <si>
    <t>Плита серия 3.407.1-157</t>
  </si>
  <si>
    <t xml:space="preserve">НСП  12а  </t>
  </si>
  <si>
    <t xml:space="preserve">НСП 35-10  </t>
  </si>
  <si>
    <t xml:space="preserve">НСП 35-15  </t>
  </si>
  <si>
    <t>Ж/б плита перекрытия кабельных каналов П 10.5    1,00 х 0,50 х 0,06</t>
  </si>
  <si>
    <t>Фундамент сборный индивидуальный чертеж 7298-070-КЖ.И-ФС</t>
  </si>
  <si>
    <t xml:space="preserve">ФС 13-15 </t>
  </si>
  <si>
    <t xml:space="preserve">ФС 13-18 </t>
  </si>
  <si>
    <t xml:space="preserve">ФС 13-18-1 </t>
  </si>
  <si>
    <t xml:space="preserve">ФС 13-25 </t>
  </si>
  <si>
    <t xml:space="preserve">ФС 13-30 </t>
  </si>
  <si>
    <t>ФС 13-22</t>
  </si>
  <si>
    <t>ФС 13-13</t>
  </si>
  <si>
    <t>ФС 13-12</t>
  </si>
  <si>
    <t>Балки лестничные 57-10/17-КЖ.И</t>
  </si>
  <si>
    <t>БЛП 28.5</t>
  </si>
  <si>
    <t>0,48</t>
  </si>
  <si>
    <t>530</t>
  </si>
  <si>
    <t>БЛП 28.5в (верхняя)</t>
  </si>
  <si>
    <t>0,49</t>
  </si>
  <si>
    <t>БЛП 28.5-52</t>
  </si>
  <si>
    <t>5160</t>
  </si>
  <si>
    <t>Лоток прикромочный Б1-22-75 серия 3.503.1-66</t>
  </si>
  <si>
    <t xml:space="preserve">Утяжелители бетонные охватывающие  серия ВСН 39-1,9-003-98 </t>
  </si>
  <si>
    <r>
      <rPr>
        <b/>
        <i/>
        <sz val="8"/>
        <rFont val="Calibri"/>
        <family val="2"/>
        <charset val="204"/>
        <scheme val="minor"/>
      </rPr>
      <t>Косоур</t>
    </r>
    <r>
      <rPr>
        <sz val="8"/>
        <rFont val="Calibri"/>
        <family val="2"/>
        <charset val="204"/>
        <scheme val="minor"/>
      </rPr>
      <t xml:space="preserve">    КЛ 495.210 (серия 3.503.1-96)  </t>
    </r>
  </si>
  <si>
    <r>
      <rPr>
        <b/>
        <i/>
        <sz val="8"/>
        <color rgb="FF000000"/>
        <rFont val="Calibri"/>
        <family val="2"/>
        <charset val="204"/>
        <scheme val="minor"/>
      </rPr>
      <t>Косоур</t>
    </r>
    <r>
      <rPr>
        <sz val="8"/>
        <color rgb="FF000000"/>
        <rFont val="Calibri"/>
        <family val="2"/>
        <charset val="204"/>
        <scheme val="minor"/>
      </rPr>
      <t>К-1 ТПР 503-0-17</t>
    </r>
  </si>
  <si>
    <t>Сваи забивные цельные, составные Серия 1.011.1-10 вып.1    ГОСТ 19804-12</t>
  </si>
  <si>
    <r>
      <rPr>
        <b/>
        <sz val="8"/>
        <rFont val="Calibri"/>
        <family val="2"/>
        <charset val="204"/>
        <scheme val="minor"/>
      </rPr>
      <t>Здания</t>
    </r>
    <r>
      <rPr>
        <sz val="8"/>
        <rFont val="Calibri"/>
        <family val="2"/>
        <charset val="204"/>
        <scheme val="minor"/>
      </rPr>
      <t>. Наименование изделий</t>
    </r>
  </si>
  <si>
    <t>Ø внутр., мм</t>
  </si>
  <si>
    <r>
      <rPr>
        <b/>
        <sz val="8"/>
        <rFont val="Calibri"/>
        <family val="2"/>
        <charset val="204"/>
        <scheme val="minor"/>
      </rPr>
      <t>Коммуникации</t>
    </r>
    <r>
      <rPr>
        <sz val="8"/>
        <rFont val="Calibri"/>
        <family val="2"/>
        <charset val="204"/>
        <scheme val="minor"/>
      </rPr>
      <t>. Наименование изделий</t>
    </r>
  </si>
  <si>
    <r>
      <rPr>
        <b/>
        <sz val="8"/>
        <rFont val="Calibri"/>
        <family val="2"/>
        <charset val="204"/>
        <scheme val="minor"/>
      </rPr>
      <t>Дополнительно</t>
    </r>
    <r>
      <rPr>
        <sz val="8"/>
        <rFont val="Calibri"/>
        <family val="2"/>
        <charset val="204"/>
        <scheme val="minor"/>
      </rPr>
      <t>. Наименование изделий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</si>
</sst>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1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3" fillId="2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3" fillId="2" borderId="7" xfId="0" applyFont="1" applyFill="1" applyBorder="1"/>
    <xf numFmtId="0" fontId="4" fillId="0" borderId="8" xfId="0" applyFont="1" applyBorder="1" applyAlignment="1">
      <alignment wrapText="1"/>
    </xf>
    <xf numFmtId="2" fontId="1" fillId="0" borderId="2" xfId="0" applyNumberFormat="1" applyFont="1" applyBorder="1"/>
    <xf numFmtId="0" fontId="6" fillId="2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3" fillId="2" borderId="7" xfId="0" applyFont="1" applyFill="1" applyBorder="1" applyAlignment="1">
      <alignment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49" fontId="2" fillId="0" borderId="2" xfId="0" applyNumberFormat="1" applyFont="1" applyBorder="1" applyAlignment="1">
      <alignment wrapText="1"/>
    </xf>
    <xf numFmtId="49" fontId="2" fillId="0" borderId="2" xfId="0" applyNumberFormat="1" applyFont="1" applyBorder="1"/>
    <xf numFmtId="0" fontId="4" fillId="0" borderId="2" xfId="0" applyFont="1" applyBorder="1"/>
    <xf numFmtId="0" fontId="1" fillId="0" borderId="8" xfId="0" applyFont="1" applyBorder="1"/>
    <xf numFmtId="0" fontId="4" fillId="0" borderId="6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3" fillId="4" borderId="7" xfId="0" applyFont="1" applyFill="1" applyBorder="1"/>
    <xf numFmtId="2" fontId="4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/>
    <xf numFmtId="0" fontId="3" fillId="4" borderId="7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4" fontId="2" fillId="0" borderId="8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5" fillId="5" borderId="7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904875</xdr:colOff>
      <xdr:row>8</xdr:row>
      <xdr:rowOff>57150</xdr:rowOff>
    </xdr:from>
    <xdr:ext cx="38100" cy="733425"/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4875" y="4867275"/>
          <a:ext cx="45719" cy="733425"/>
        </a:xfrm>
        <a:prstGeom prst="rightBrace">
          <a:avLst/>
        </a:prstGeom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lvl="0" algn="l"/>
          <a:endParaRPr lang="ru-RU"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1000125</xdr:colOff>
      <xdr:row>84</xdr:row>
      <xdr:rowOff>57150</xdr:rowOff>
    </xdr:from>
    <xdr:ext cx="38100" cy="752475"/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00125" y="17830800"/>
          <a:ext cx="45719" cy="752475"/>
        </a:xfrm>
        <a:prstGeom prst="rightBrace">
          <a:avLst/>
        </a:prstGeom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lvl="0" algn="l"/>
          <a:endParaRPr lang="ru-RU" sz="1100"/>
        </a:p>
      </xdr:txBody>
    </xdr:sp>
    <xdr:clientData fLocksWithSheet="0"/>
  </xdr:oneCellAnchor>
  <xdr:oneCellAnchor>
    <xdr:from>
      <xdr:col>0</xdr:col>
      <xdr:colOff>1028700</xdr:colOff>
      <xdr:row>88</xdr:row>
      <xdr:rowOff>57150</xdr:rowOff>
    </xdr:from>
    <xdr:ext cx="38100" cy="514350"/>
    <xdr:sp macro="" textlink="">
      <xdr:nvSpPr>
        <xdr:cNvPr id="3" name="Правая фигурная скобк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28700" y="18630900"/>
          <a:ext cx="45719" cy="514350"/>
        </a:xfrm>
        <a:prstGeom prst="rightBrace">
          <a:avLst/>
        </a:prstGeom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lvl="0" algn="l"/>
          <a:endParaRPr lang="ru-RU" sz="1100"/>
        </a:p>
      </xdr:txBody>
    </xdr:sp>
    <xdr:clientData fLocksWithSheet="0"/>
  </xdr:oneCellAnchor>
  <xdr:oneCellAnchor>
    <xdr:from>
      <xdr:col>0</xdr:col>
      <xdr:colOff>495300</xdr:colOff>
      <xdr:row>114</xdr:row>
      <xdr:rowOff>38100</xdr:rowOff>
    </xdr:from>
    <xdr:ext cx="38100" cy="542925"/>
    <xdr:sp macro="" textlink="">
      <xdr:nvSpPr>
        <xdr:cNvPr id="4" name="Правая фигурная скобк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95300" y="24412575"/>
          <a:ext cx="45719" cy="542925"/>
        </a:xfrm>
        <a:prstGeom prst="rightBrace">
          <a:avLst/>
        </a:prstGeom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lvl="0" algn="l"/>
          <a:endParaRPr lang="ru-RU"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85</xdr:row>
      <xdr:rowOff>47625</xdr:rowOff>
    </xdr:from>
    <xdr:ext cx="47625" cy="371475"/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25431750"/>
          <a:ext cx="47625" cy="371475"/>
        </a:xfrm>
        <a:prstGeom prst="rightBrace">
          <a:avLst/>
        </a:prstGeom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lvl="0" algn="l"/>
          <a:endParaRPr lang="ru-RU"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workbookViewId="0">
      <pane ySplit="1" topLeftCell="A2" activePane="bottomLeft" state="frozen"/>
      <selection pane="bottomLeft" activeCell="L19" sqref="L19"/>
    </sheetView>
  </sheetViews>
  <sheetFormatPr defaultColWidth="14.40625" defaultRowHeight="9" customHeight="1" x14ac:dyDescent="0.75"/>
  <cols>
    <col min="1" max="1" width="45.54296875" style="2" customWidth="1"/>
    <col min="2" max="2" width="5.81640625" style="51" customWidth="1"/>
    <col min="3" max="3" width="5.04296875" style="2" customWidth="1"/>
    <col min="4" max="4" width="5.5" style="2" customWidth="1"/>
    <col min="5" max="5" width="7.26953125" style="2" customWidth="1"/>
    <col min="6" max="6" width="8.2265625" style="2" customWidth="1"/>
    <col min="7" max="7" width="8.1328125" style="2" customWidth="1"/>
    <col min="8" max="8" width="9.36328125" style="109" customWidth="1"/>
    <col min="9" max="9" width="6.953125" style="2" customWidth="1"/>
    <col min="10" max="10" width="10.90625" style="2" customWidth="1"/>
    <col min="11" max="11" width="8.6796875" style="2" customWidth="1"/>
    <col min="12" max="16384" width="14.40625" style="2"/>
  </cols>
  <sheetData>
    <row r="1" spans="1:11" s="51" customFormat="1" ht="21" customHeight="1" x14ac:dyDescent="0.7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110" t="s">
        <v>7</v>
      </c>
      <c r="I1" s="97" t="s">
        <v>8</v>
      </c>
    </row>
    <row r="2" spans="1:11" ht="9" customHeight="1" x14ac:dyDescent="0.75">
      <c r="A2" s="5" t="s">
        <v>9</v>
      </c>
      <c r="B2" s="49"/>
      <c r="C2" s="6"/>
      <c r="D2" s="6"/>
      <c r="E2" s="6"/>
      <c r="F2" s="6"/>
      <c r="G2" s="6"/>
      <c r="H2" s="111"/>
      <c r="I2" s="7"/>
    </row>
    <row r="3" spans="1:11" ht="9" customHeight="1" x14ac:dyDescent="0.75">
      <c r="A3" s="5" t="s">
        <v>10</v>
      </c>
      <c r="B3" s="49" t="s">
        <v>11</v>
      </c>
      <c r="C3" s="6">
        <v>2.2000000000000002</v>
      </c>
      <c r="D3" s="6">
        <v>0.88</v>
      </c>
      <c r="E3" s="6">
        <v>3000</v>
      </c>
      <c r="F3" s="6">
        <v>1750</v>
      </c>
      <c r="G3" s="6">
        <v>170</v>
      </c>
      <c r="H3" s="111">
        <v>11000</v>
      </c>
      <c r="I3" s="7"/>
    </row>
    <row r="4" spans="1:11" ht="9.25" customHeight="1" x14ac:dyDescent="0.75">
      <c r="A4" s="8" t="s">
        <v>12</v>
      </c>
      <c r="B4" s="49"/>
      <c r="C4" s="6"/>
      <c r="D4" s="6"/>
      <c r="E4" s="6"/>
      <c r="F4" s="6"/>
      <c r="G4" s="6"/>
      <c r="H4" s="111"/>
      <c r="I4" s="7"/>
    </row>
    <row r="5" spans="1:11" ht="9" customHeight="1" x14ac:dyDescent="0.75">
      <c r="A5" s="9" t="s">
        <v>13</v>
      </c>
      <c r="B5" s="3" t="s">
        <v>11</v>
      </c>
      <c r="C5" s="10">
        <v>2.2000000000000002</v>
      </c>
      <c r="D5" s="11">
        <v>0.88</v>
      </c>
      <c r="E5" s="11" t="s">
        <v>14</v>
      </c>
      <c r="F5" s="11" t="s">
        <v>15</v>
      </c>
      <c r="G5" s="11" t="s">
        <v>16</v>
      </c>
      <c r="H5" s="104">
        <v>15180</v>
      </c>
      <c r="I5" s="7">
        <v>46.48</v>
      </c>
    </row>
    <row r="6" spans="1:11" ht="9" customHeight="1" x14ac:dyDescent="0.75">
      <c r="A6" s="9" t="s">
        <v>17</v>
      </c>
      <c r="B6" s="3" t="s">
        <v>11</v>
      </c>
      <c r="C6" s="10">
        <v>2.2000000000000002</v>
      </c>
      <c r="D6" s="11">
        <v>0.88</v>
      </c>
      <c r="E6" s="11" t="s">
        <v>14</v>
      </c>
      <c r="F6" s="11" t="s">
        <v>15</v>
      </c>
      <c r="G6" s="11" t="s">
        <v>16</v>
      </c>
      <c r="H6" s="104">
        <v>13300</v>
      </c>
      <c r="I6" s="7">
        <v>37.24</v>
      </c>
    </row>
    <row r="7" spans="1:11" ht="9" customHeight="1" x14ac:dyDescent="0.75">
      <c r="A7" s="9" t="s">
        <v>18</v>
      </c>
      <c r="B7" s="3" t="s">
        <v>11</v>
      </c>
      <c r="C7" s="10">
        <v>2.2000000000000002</v>
      </c>
      <c r="D7" s="11">
        <v>0.88</v>
      </c>
      <c r="E7" s="11" t="s">
        <v>14</v>
      </c>
      <c r="F7" s="11" t="s">
        <v>15</v>
      </c>
      <c r="G7" s="11" t="s">
        <v>16</v>
      </c>
      <c r="H7" s="104">
        <v>17660</v>
      </c>
      <c r="I7" s="7">
        <v>66.260000000000005</v>
      </c>
    </row>
    <row r="8" spans="1:11" ht="9" customHeight="1" x14ac:dyDescent="0.75">
      <c r="A8" s="9" t="s">
        <v>19</v>
      </c>
      <c r="B8" s="3" t="s">
        <v>11</v>
      </c>
      <c r="C8" s="10">
        <v>2.2000000000000002</v>
      </c>
      <c r="D8" s="11">
        <v>0.88</v>
      </c>
      <c r="E8" s="11" t="s">
        <v>14</v>
      </c>
      <c r="F8" s="11" t="s">
        <v>15</v>
      </c>
      <c r="G8" s="11" t="s">
        <v>16</v>
      </c>
      <c r="H8" s="104">
        <v>14405</v>
      </c>
      <c r="I8" s="7">
        <v>46.48</v>
      </c>
    </row>
    <row r="9" spans="1:11" ht="9" customHeight="1" x14ac:dyDescent="0.75">
      <c r="A9" s="9" t="s">
        <v>20</v>
      </c>
      <c r="B9" s="3" t="s">
        <v>11</v>
      </c>
      <c r="C9" s="10">
        <v>1.91</v>
      </c>
      <c r="D9" s="11" t="s">
        <v>21</v>
      </c>
      <c r="E9" s="11" t="s">
        <v>14</v>
      </c>
      <c r="F9" s="11" t="s">
        <v>22</v>
      </c>
      <c r="G9" s="11" t="s">
        <v>16</v>
      </c>
      <c r="H9" s="104">
        <v>13160</v>
      </c>
      <c r="I9" s="7"/>
    </row>
    <row r="10" spans="1:11" ht="9" customHeight="1" x14ac:dyDescent="0.75">
      <c r="A10" s="9" t="s">
        <v>23</v>
      </c>
      <c r="B10" s="3" t="s">
        <v>11</v>
      </c>
      <c r="C10" s="10">
        <v>1.91</v>
      </c>
      <c r="D10" s="11" t="s">
        <v>21</v>
      </c>
      <c r="E10" s="11" t="s">
        <v>14</v>
      </c>
      <c r="F10" s="11" t="s">
        <v>22</v>
      </c>
      <c r="G10" s="11" t="s">
        <v>16</v>
      </c>
      <c r="H10" s="104">
        <v>12200</v>
      </c>
      <c r="I10" s="7"/>
    </row>
    <row r="11" spans="1:11" ht="9" customHeight="1" x14ac:dyDescent="0.75">
      <c r="A11" s="9" t="s">
        <v>24</v>
      </c>
      <c r="B11" s="3" t="s">
        <v>11</v>
      </c>
      <c r="C11" s="10">
        <v>1.91</v>
      </c>
      <c r="D11" s="11" t="s">
        <v>21</v>
      </c>
      <c r="E11" s="11" t="s">
        <v>14</v>
      </c>
      <c r="F11" s="11" t="s">
        <v>22</v>
      </c>
      <c r="G11" s="11" t="s">
        <v>16</v>
      </c>
      <c r="H11" s="104">
        <v>13915</v>
      </c>
      <c r="I11" s="7"/>
    </row>
    <row r="12" spans="1:11" ht="9" customHeight="1" x14ac:dyDescent="0.75">
      <c r="A12" s="12" t="s">
        <v>25</v>
      </c>
      <c r="B12" s="3" t="s">
        <v>11</v>
      </c>
      <c r="C12" s="10">
        <v>1.91</v>
      </c>
      <c r="D12" s="11" t="s">
        <v>21</v>
      </c>
      <c r="E12" s="11" t="s">
        <v>14</v>
      </c>
      <c r="F12" s="11" t="s">
        <v>22</v>
      </c>
      <c r="G12" s="11" t="s">
        <v>16</v>
      </c>
      <c r="H12" s="104">
        <v>13320</v>
      </c>
      <c r="I12" s="7"/>
    </row>
    <row r="13" spans="1:11" ht="9" customHeight="1" x14ac:dyDescent="0.75">
      <c r="A13" s="13" t="s">
        <v>26</v>
      </c>
      <c r="B13" s="3"/>
      <c r="C13" s="10"/>
      <c r="D13" s="14"/>
      <c r="E13" s="14"/>
      <c r="F13" s="14"/>
      <c r="G13" s="14"/>
      <c r="H13" s="105"/>
      <c r="I13" s="7"/>
    </row>
    <row r="14" spans="1:11" ht="9" customHeight="1" x14ac:dyDescent="0.75">
      <c r="A14" s="9" t="s">
        <v>27</v>
      </c>
      <c r="B14" s="3" t="s">
        <v>11</v>
      </c>
      <c r="C14" s="10">
        <v>2</v>
      </c>
      <c r="D14" s="11">
        <v>0.8</v>
      </c>
      <c r="E14" s="11" t="s">
        <v>28</v>
      </c>
      <c r="F14" s="11" t="s">
        <v>29</v>
      </c>
      <c r="G14" s="11" t="s">
        <v>30</v>
      </c>
      <c r="H14" s="104">
        <v>13600</v>
      </c>
      <c r="I14" s="7">
        <v>55.6</v>
      </c>
      <c r="J14" s="16"/>
      <c r="K14" s="16"/>
    </row>
    <row r="15" spans="1:11" ht="9.75" customHeight="1" x14ac:dyDescent="0.75">
      <c r="A15" s="13" t="s">
        <v>31</v>
      </c>
      <c r="B15" s="3"/>
      <c r="C15" s="10"/>
      <c r="D15" s="17"/>
      <c r="E15" s="17"/>
      <c r="F15" s="17"/>
      <c r="G15" s="17"/>
      <c r="H15" s="102"/>
      <c r="I15" s="7"/>
      <c r="J15" s="16"/>
      <c r="K15" s="16"/>
    </row>
    <row r="16" spans="1:11" ht="9" customHeight="1" x14ac:dyDescent="0.75">
      <c r="A16" s="9" t="s">
        <v>32</v>
      </c>
      <c r="B16" s="3" t="s">
        <v>11</v>
      </c>
      <c r="C16" s="19">
        <v>1.2</v>
      </c>
      <c r="D16" s="20">
        <v>0.49</v>
      </c>
      <c r="E16" s="20" t="s">
        <v>33</v>
      </c>
      <c r="F16" s="20" t="s">
        <v>34</v>
      </c>
      <c r="G16" s="20" t="s">
        <v>16</v>
      </c>
      <c r="H16" s="104">
        <v>13390</v>
      </c>
      <c r="I16" s="7">
        <v>37.6</v>
      </c>
    </row>
    <row r="17" spans="1:9" ht="9" customHeight="1" x14ac:dyDescent="0.75">
      <c r="A17" s="9" t="s">
        <v>35</v>
      </c>
      <c r="B17" s="3" t="s">
        <v>11</v>
      </c>
      <c r="C17" s="19">
        <v>1.2</v>
      </c>
      <c r="D17" s="20">
        <v>0.49</v>
      </c>
      <c r="E17" s="20" t="s">
        <v>33</v>
      </c>
      <c r="F17" s="20" t="s">
        <v>34</v>
      </c>
      <c r="G17" s="20" t="s">
        <v>16</v>
      </c>
      <c r="H17" s="104">
        <v>15500</v>
      </c>
      <c r="I17" s="7">
        <v>54.5</v>
      </c>
    </row>
    <row r="18" spans="1:9" ht="9" customHeight="1" x14ac:dyDescent="0.75">
      <c r="A18" s="9" t="s">
        <v>36</v>
      </c>
      <c r="B18" s="3" t="s">
        <v>11</v>
      </c>
      <c r="C18" s="19">
        <v>1.5</v>
      </c>
      <c r="D18" s="20">
        <v>0.61</v>
      </c>
      <c r="E18" s="20" t="s">
        <v>33</v>
      </c>
      <c r="F18" s="20" t="s">
        <v>34</v>
      </c>
      <c r="G18" s="20" t="s">
        <v>37</v>
      </c>
      <c r="H18" s="104">
        <v>18380</v>
      </c>
      <c r="I18" s="7">
        <v>60.3</v>
      </c>
    </row>
    <row r="19" spans="1:9" ht="9" customHeight="1" x14ac:dyDescent="0.75">
      <c r="A19" s="9" t="s">
        <v>38</v>
      </c>
      <c r="B19" s="3" t="s">
        <v>11</v>
      </c>
      <c r="C19" s="19">
        <v>1.5</v>
      </c>
      <c r="D19" s="20">
        <v>0.61</v>
      </c>
      <c r="E19" s="20" t="s">
        <v>33</v>
      </c>
      <c r="F19" s="20" t="s">
        <v>34</v>
      </c>
      <c r="G19" s="20" t="s">
        <v>37</v>
      </c>
      <c r="H19" s="104">
        <v>18980</v>
      </c>
      <c r="I19" s="7">
        <v>65.900000000000006</v>
      </c>
    </row>
    <row r="20" spans="1:9" ht="9" customHeight="1" x14ac:dyDescent="0.75">
      <c r="A20" s="9" t="s">
        <v>39</v>
      </c>
      <c r="B20" s="3" t="s">
        <v>11</v>
      </c>
      <c r="C20" s="19">
        <v>1.5</v>
      </c>
      <c r="D20" s="20">
        <v>0.61</v>
      </c>
      <c r="E20" s="20" t="s">
        <v>33</v>
      </c>
      <c r="F20" s="20" t="s">
        <v>34</v>
      </c>
      <c r="G20" s="20" t="s">
        <v>37</v>
      </c>
      <c r="H20" s="104">
        <v>20965</v>
      </c>
      <c r="I20" s="7">
        <v>81.400000000000006</v>
      </c>
    </row>
    <row r="21" spans="1:9" ht="9" customHeight="1" x14ac:dyDescent="0.75">
      <c r="A21" s="9" t="s">
        <v>40</v>
      </c>
      <c r="B21" s="3" t="s">
        <v>11</v>
      </c>
      <c r="C21" s="19">
        <v>1.5</v>
      </c>
      <c r="D21" s="20">
        <v>0.61</v>
      </c>
      <c r="E21" s="20" t="s">
        <v>33</v>
      </c>
      <c r="F21" s="20" t="s">
        <v>34</v>
      </c>
      <c r="G21" s="20" t="s">
        <v>37</v>
      </c>
      <c r="H21" s="104">
        <v>21345</v>
      </c>
      <c r="I21" s="7">
        <v>84.8</v>
      </c>
    </row>
    <row r="22" spans="1:9" ht="9" customHeight="1" x14ac:dyDescent="0.75">
      <c r="A22" s="21" t="s">
        <v>41</v>
      </c>
      <c r="B22" s="3"/>
      <c r="C22" s="10"/>
      <c r="D22" s="22"/>
      <c r="E22" s="22"/>
      <c r="F22" s="22"/>
      <c r="G22" s="22"/>
      <c r="H22" s="112"/>
      <c r="I22" s="7"/>
    </row>
    <row r="23" spans="1:9" ht="9" customHeight="1" x14ac:dyDescent="0.75">
      <c r="A23" s="9" t="s">
        <v>42</v>
      </c>
      <c r="B23" s="3" t="s">
        <v>11</v>
      </c>
      <c r="C23" s="19">
        <v>0.4</v>
      </c>
      <c r="D23" s="20">
        <v>0.161</v>
      </c>
      <c r="E23" s="20" t="s">
        <v>14</v>
      </c>
      <c r="F23" s="20" t="s">
        <v>43</v>
      </c>
      <c r="G23" s="20" t="s">
        <v>44</v>
      </c>
      <c r="H23" s="104">
        <v>2600</v>
      </c>
      <c r="I23" s="7">
        <v>8.08</v>
      </c>
    </row>
    <row r="24" spans="1:9" ht="9" customHeight="1" x14ac:dyDescent="0.75">
      <c r="A24" s="9" t="s">
        <v>45</v>
      </c>
      <c r="B24" s="3" t="s">
        <v>11</v>
      </c>
      <c r="C24" s="19">
        <v>0.14000000000000001</v>
      </c>
      <c r="D24" s="20">
        <v>5.3999999999999999E-2</v>
      </c>
      <c r="E24" s="20" t="s">
        <v>46</v>
      </c>
      <c r="F24" s="20" t="s">
        <v>43</v>
      </c>
      <c r="G24" s="20" t="s">
        <v>44</v>
      </c>
      <c r="H24" s="104">
        <v>1440</v>
      </c>
      <c r="I24" s="7" t="s">
        <v>47</v>
      </c>
    </row>
    <row r="25" spans="1:9" ht="9" customHeight="1" x14ac:dyDescent="0.75">
      <c r="A25" s="9" t="s">
        <v>48</v>
      </c>
      <c r="B25" s="3" t="s">
        <v>11</v>
      </c>
      <c r="C25" s="19">
        <v>0.57999999999999996</v>
      </c>
      <c r="D25" s="20" t="s">
        <v>49</v>
      </c>
      <c r="E25" s="20" t="s">
        <v>14</v>
      </c>
      <c r="F25" s="20" t="s">
        <v>30</v>
      </c>
      <c r="G25" s="20" t="s">
        <v>50</v>
      </c>
      <c r="H25" s="104">
        <v>3740</v>
      </c>
      <c r="I25" s="7">
        <v>29.32</v>
      </c>
    </row>
    <row r="26" spans="1:9" ht="9" customHeight="1" x14ac:dyDescent="0.75">
      <c r="A26" s="9" t="s">
        <v>51</v>
      </c>
      <c r="B26" s="3" t="s">
        <v>11</v>
      </c>
      <c r="C26" s="19">
        <v>0.13</v>
      </c>
      <c r="D26" s="20">
        <v>5.1999999999999998E-2</v>
      </c>
      <c r="E26" s="20" t="s">
        <v>46</v>
      </c>
      <c r="F26" s="20" t="s">
        <v>30</v>
      </c>
      <c r="G26" s="20" t="s">
        <v>44</v>
      </c>
      <c r="H26" s="104">
        <v>520</v>
      </c>
      <c r="I26" s="7" t="s">
        <v>47</v>
      </c>
    </row>
    <row r="27" spans="1:9" ht="9" customHeight="1" x14ac:dyDescent="0.75">
      <c r="A27" s="9" t="s">
        <v>52</v>
      </c>
      <c r="B27" s="3" t="s">
        <v>11</v>
      </c>
      <c r="C27" s="19">
        <v>0.1</v>
      </c>
      <c r="D27" s="20">
        <v>4.2999999999999997E-2</v>
      </c>
      <c r="E27" s="20" t="s">
        <v>46</v>
      </c>
      <c r="F27" s="20" t="s">
        <v>53</v>
      </c>
      <c r="G27" s="20" t="s">
        <v>44</v>
      </c>
      <c r="H27" s="104">
        <v>460</v>
      </c>
      <c r="I27" s="7" t="s">
        <v>47</v>
      </c>
    </row>
    <row r="28" spans="1:9" ht="9" customHeight="1" x14ac:dyDescent="0.75">
      <c r="A28" s="9" t="s">
        <v>54</v>
      </c>
      <c r="B28" s="3" t="s">
        <v>11</v>
      </c>
      <c r="C28" s="19">
        <v>0.04</v>
      </c>
      <c r="D28" s="20">
        <v>0.02</v>
      </c>
      <c r="E28" s="20" t="s">
        <v>46</v>
      </c>
      <c r="F28" s="20" t="s">
        <v>55</v>
      </c>
      <c r="G28" s="20" t="s">
        <v>56</v>
      </c>
      <c r="H28" s="104">
        <v>210</v>
      </c>
      <c r="I28" s="7" t="s">
        <v>47</v>
      </c>
    </row>
    <row r="29" spans="1:9" ht="14" customHeight="1" x14ac:dyDescent="0.75">
      <c r="A29" s="24" t="s">
        <v>57</v>
      </c>
      <c r="B29" s="3"/>
      <c r="C29" s="10"/>
      <c r="D29" s="25"/>
      <c r="E29" s="25"/>
      <c r="F29" s="25"/>
      <c r="G29" s="25"/>
      <c r="H29" s="106"/>
      <c r="I29" s="7"/>
    </row>
    <row r="30" spans="1:9" ht="9" customHeight="1" x14ac:dyDescent="0.75">
      <c r="A30" s="9" t="s">
        <v>58</v>
      </c>
      <c r="B30" s="3" t="s">
        <v>11</v>
      </c>
      <c r="C30" s="19">
        <v>0.85</v>
      </c>
      <c r="D30" s="20">
        <v>0.35</v>
      </c>
      <c r="E30" s="20" t="s">
        <v>59</v>
      </c>
      <c r="F30" s="20" t="s">
        <v>60</v>
      </c>
      <c r="G30" s="20" t="s">
        <v>60</v>
      </c>
      <c r="H30" s="104">
        <v>5340</v>
      </c>
      <c r="I30" s="7">
        <v>6.7</v>
      </c>
    </row>
    <row r="31" spans="1:9" ht="9" customHeight="1" x14ac:dyDescent="0.75">
      <c r="A31" s="9" t="s">
        <v>61</v>
      </c>
      <c r="B31" s="3" t="s">
        <v>11</v>
      </c>
      <c r="C31" s="19">
        <v>1.06</v>
      </c>
      <c r="D31" s="20">
        <v>0.44</v>
      </c>
      <c r="E31" s="20" t="s">
        <v>15</v>
      </c>
      <c r="F31" s="20" t="s">
        <v>60</v>
      </c>
      <c r="G31" s="20" t="s">
        <v>60</v>
      </c>
      <c r="H31" s="104">
        <v>5820</v>
      </c>
      <c r="I31" s="7">
        <v>7.31</v>
      </c>
    </row>
    <row r="32" spans="1:9" ht="9" customHeight="1" x14ac:dyDescent="0.75">
      <c r="A32" s="9" t="s">
        <v>62</v>
      </c>
      <c r="B32" s="3" t="s">
        <v>11</v>
      </c>
      <c r="C32" s="19">
        <v>1.35</v>
      </c>
      <c r="D32" s="20">
        <v>0.54</v>
      </c>
      <c r="E32" s="20" t="s">
        <v>63</v>
      </c>
      <c r="F32" s="20" t="s">
        <v>60</v>
      </c>
      <c r="G32" s="20" t="s">
        <v>60</v>
      </c>
      <c r="H32" s="104">
        <v>7370</v>
      </c>
      <c r="I32" s="7">
        <v>10.56</v>
      </c>
    </row>
    <row r="33" spans="1:9" ht="19" customHeight="1" x14ac:dyDescent="0.75">
      <c r="A33" s="26" t="s">
        <v>568</v>
      </c>
      <c r="B33" s="3"/>
      <c r="C33" s="19"/>
      <c r="D33" s="27"/>
      <c r="E33" s="27"/>
      <c r="F33" s="27"/>
      <c r="G33" s="27"/>
      <c r="H33" s="107"/>
      <c r="I33" s="7"/>
    </row>
    <row r="34" spans="1:9" ht="9" customHeight="1" x14ac:dyDescent="0.75">
      <c r="A34" s="29" t="s">
        <v>64</v>
      </c>
      <c r="B34" s="3" t="s">
        <v>11</v>
      </c>
      <c r="C34" s="19">
        <v>2.0499999999999998</v>
      </c>
      <c r="D34" s="27" t="s">
        <v>65</v>
      </c>
      <c r="E34" s="27" t="s">
        <v>66</v>
      </c>
      <c r="F34" s="27" t="s">
        <v>44</v>
      </c>
      <c r="G34" s="27" t="s">
        <v>44</v>
      </c>
      <c r="H34" s="107" t="s">
        <v>67</v>
      </c>
      <c r="I34" s="7"/>
    </row>
    <row r="35" spans="1:9" ht="9" customHeight="1" x14ac:dyDescent="0.75">
      <c r="A35" s="30" t="s">
        <v>68</v>
      </c>
      <c r="B35" s="3" t="s">
        <v>11</v>
      </c>
      <c r="C35" s="19">
        <v>3.75</v>
      </c>
      <c r="D35" s="27" t="s">
        <v>69</v>
      </c>
      <c r="E35" s="27" t="s">
        <v>70</v>
      </c>
      <c r="F35" s="27" t="s">
        <v>71</v>
      </c>
      <c r="G35" s="27" t="s">
        <v>71</v>
      </c>
      <c r="H35" s="107" t="s">
        <v>67</v>
      </c>
      <c r="I35" s="7"/>
    </row>
    <row r="36" spans="1:9" ht="9" customHeight="1" x14ac:dyDescent="0.75">
      <c r="A36" s="30" t="s">
        <v>72</v>
      </c>
      <c r="B36" s="3" t="s">
        <v>11</v>
      </c>
      <c r="C36" s="19">
        <v>4.9000000000000004</v>
      </c>
      <c r="D36" s="27" t="s">
        <v>73</v>
      </c>
      <c r="E36" s="27" t="s">
        <v>74</v>
      </c>
      <c r="F36" s="27" t="s">
        <v>71</v>
      </c>
      <c r="G36" s="27" t="s">
        <v>71</v>
      </c>
      <c r="H36" s="107" t="s">
        <v>67</v>
      </c>
      <c r="I36" s="7"/>
    </row>
    <row r="37" spans="1:9" ht="9" customHeight="1" x14ac:dyDescent="0.75">
      <c r="A37" s="30" t="s">
        <v>75</v>
      </c>
      <c r="B37" s="3" t="s">
        <v>11</v>
      </c>
      <c r="C37" s="19">
        <v>4.8499999999999996</v>
      </c>
      <c r="D37" s="27" t="s">
        <v>76</v>
      </c>
      <c r="E37" s="27" t="s">
        <v>70</v>
      </c>
      <c r="F37" s="27" t="s">
        <v>77</v>
      </c>
      <c r="G37" s="27" t="s">
        <v>77</v>
      </c>
      <c r="H37" s="107" t="s">
        <v>67</v>
      </c>
      <c r="I37" s="7"/>
    </row>
    <row r="38" spans="1:9" ht="9" customHeight="1" x14ac:dyDescent="0.75">
      <c r="A38" s="30" t="s">
        <v>78</v>
      </c>
      <c r="B38" s="3" t="s">
        <v>11</v>
      </c>
      <c r="C38" s="19">
        <v>4.8499999999999996</v>
      </c>
      <c r="D38" s="27" t="s">
        <v>76</v>
      </c>
      <c r="E38" s="27" t="s">
        <v>70</v>
      </c>
      <c r="F38" s="27" t="s">
        <v>77</v>
      </c>
      <c r="G38" s="27" t="s">
        <v>77</v>
      </c>
      <c r="H38" s="107" t="s">
        <v>67</v>
      </c>
      <c r="I38" s="7"/>
    </row>
    <row r="39" spans="1:9" ht="9" customHeight="1" x14ac:dyDescent="0.75">
      <c r="A39" s="30" t="s">
        <v>79</v>
      </c>
      <c r="B39" s="3" t="s">
        <v>11</v>
      </c>
      <c r="C39" s="19">
        <v>5.56</v>
      </c>
      <c r="D39" s="27" t="s">
        <v>80</v>
      </c>
      <c r="E39" s="27" t="s">
        <v>81</v>
      </c>
      <c r="F39" s="27" t="s">
        <v>77</v>
      </c>
      <c r="G39" s="27" t="s">
        <v>77</v>
      </c>
      <c r="H39" s="107" t="s">
        <v>67</v>
      </c>
      <c r="I39" s="7"/>
    </row>
    <row r="40" spans="1:9" ht="9" customHeight="1" x14ac:dyDescent="0.75">
      <c r="A40" s="30" t="s">
        <v>82</v>
      </c>
      <c r="B40" s="3" t="s">
        <v>11</v>
      </c>
      <c r="C40" s="19">
        <v>5.56</v>
      </c>
      <c r="D40" s="27" t="s">
        <v>80</v>
      </c>
      <c r="E40" s="27" t="s">
        <v>81</v>
      </c>
      <c r="F40" s="27" t="s">
        <v>77</v>
      </c>
      <c r="G40" s="27" t="s">
        <v>77</v>
      </c>
      <c r="H40" s="107" t="s">
        <v>67</v>
      </c>
      <c r="I40" s="7"/>
    </row>
    <row r="41" spans="1:9" ht="9" customHeight="1" x14ac:dyDescent="0.75">
      <c r="A41" s="30" t="s">
        <v>83</v>
      </c>
      <c r="B41" s="3" t="s">
        <v>11</v>
      </c>
      <c r="C41" s="19">
        <v>4.8499999999999996</v>
      </c>
      <c r="D41" s="27" t="s">
        <v>76</v>
      </c>
      <c r="E41" s="27" t="s">
        <v>70</v>
      </c>
      <c r="F41" s="27" t="s">
        <v>77</v>
      </c>
      <c r="G41" s="27" t="s">
        <v>77</v>
      </c>
      <c r="H41" s="107" t="s">
        <v>67</v>
      </c>
      <c r="I41" s="7"/>
    </row>
    <row r="42" spans="1:9" ht="9" customHeight="1" x14ac:dyDescent="0.75">
      <c r="A42" s="30" t="s">
        <v>82</v>
      </c>
      <c r="B42" s="3" t="s">
        <v>11</v>
      </c>
      <c r="C42" s="19">
        <v>5.56</v>
      </c>
      <c r="D42" s="27" t="s">
        <v>80</v>
      </c>
      <c r="E42" s="27" t="s">
        <v>81</v>
      </c>
      <c r="F42" s="27" t="s">
        <v>77</v>
      </c>
      <c r="G42" s="27" t="s">
        <v>77</v>
      </c>
      <c r="H42" s="107" t="s">
        <v>67</v>
      </c>
      <c r="I42" s="7"/>
    </row>
    <row r="43" spans="1:9" ht="9" customHeight="1" x14ac:dyDescent="0.75">
      <c r="A43" s="21" t="s">
        <v>84</v>
      </c>
      <c r="B43" s="3" t="s">
        <v>11</v>
      </c>
      <c r="C43" s="10">
        <v>0.14000000000000001</v>
      </c>
      <c r="D43" s="22">
        <v>5.7000000000000002E-2</v>
      </c>
      <c r="E43" s="22"/>
      <c r="F43" s="22"/>
      <c r="G43" s="22"/>
      <c r="H43" s="112">
        <v>1140</v>
      </c>
      <c r="I43" s="7"/>
    </row>
    <row r="44" spans="1:9" ht="9" customHeight="1" x14ac:dyDescent="0.75">
      <c r="A44" s="9" t="s">
        <v>85</v>
      </c>
      <c r="B44" s="3" t="s">
        <v>11</v>
      </c>
      <c r="C44" s="10">
        <v>3.25</v>
      </c>
      <c r="D44" s="22" t="s">
        <v>86</v>
      </c>
      <c r="E44" s="22"/>
      <c r="F44" s="22"/>
      <c r="G44" s="22"/>
      <c r="H44" s="112">
        <v>22220</v>
      </c>
      <c r="I44" s="7"/>
    </row>
    <row r="45" spans="1:9" ht="9" customHeight="1" x14ac:dyDescent="0.75">
      <c r="A45" s="9" t="s">
        <v>87</v>
      </c>
      <c r="B45" s="3" t="s">
        <v>11</v>
      </c>
      <c r="C45" s="10">
        <v>1.63</v>
      </c>
      <c r="D45" s="22" t="s">
        <v>88</v>
      </c>
      <c r="E45" s="22"/>
      <c r="F45" s="22"/>
      <c r="G45" s="22"/>
      <c r="H45" s="112">
        <v>11110</v>
      </c>
      <c r="I45" s="7"/>
    </row>
    <row r="46" spans="1:9" ht="9" customHeight="1" x14ac:dyDescent="0.75">
      <c r="A46" s="9" t="s">
        <v>89</v>
      </c>
      <c r="B46" s="3" t="s">
        <v>11</v>
      </c>
      <c r="C46" s="10"/>
      <c r="D46" s="22"/>
      <c r="E46" s="22"/>
      <c r="F46" s="22"/>
      <c r="G46" s="22"/>
      <c r="H46" s="112">
        <v>20700</v>
      </c>
      <c r="I46" s="7"/>
    </row>
    <row r="47" spans="1:9" ht="9" customHeight="1" x14ac:dyDescent="0.75">
      <c r="A47" s="9" t="s">
        <v>90</v>
      </c>
      <c r="B47" s="3" t="s">
        <v>11</v>
      </c>
      <c r="C47" s="10"/>
      <c r="D47" s="22"/>
      <c r="E47" s="22"/>
      <c r="F47" s="22"/>
      <c r="G47" s="22"/>
      <c r="H47" s="112">
        <v>19550</v>
      </c>
      <c r="I47" s="7"/>
    </row>
    <row r="48" spans="1:9" ht="9" customHeight="1" x14ac:dyDescent="0.75">
      <c r="A48" s="31" t="s">
        <v>91</v>
      </c>
      <c r="B48" s="3" t="s">
        <v>11</v>
      </c>
      <c r="C48" s="10">
        <v>4.2</v>
      </c>
      <c r="D48" s="22" t="s">
        <v>92</v>
      </c>
      <c r="E48" s="22" t="s">
        <v>93</v>
      </c>
      <c r="F48" s="22" t="s">
        <v>94</v>
      </c>
      <c r="G48" s="22" t="s">
        <v>95</v>
      </c>
      <c r="H48" s="112">
        <v>30800</v>
      </c>
      <c r="I48" s="7"/>
    </row>
    <row r="49" spans="1:9" ht="19.5" customHeight="1" x14ac:dyDescent="0.75">
      <c r="A49" s="32" t="s">
        <v>96</v>
      </c>
      <c r="B49" s="3" t="s">
        <v>11</v>
      </c>
      <c r="C49" s="10">
        <v>4.2</v>
      </c>
      <c r="D49" s="22" t="s">
        <v>92</v>
      </c>
      <c r="E49" s="22" t="s">
        <v>93</v>
      </c>
      <c r="F49" s="22" t="s">
        <v>94</v>
      </c>
      <c r="G49" s="22" t="s">
        <v>95</v>
      </c>
      <c r="H49" s="112">
        <v>28600</v>
      </c>
      <c r="I49" s="7"/>
    </row>
    <row r="50" spans="1:9" ht="9" customHeight="1" x14ac:dyDescent="0.75">
      <c r="A50" s="33" t="s">
        <v>97</v>
      </c>
      <c r="B50" s="3"/>
      <c r="C50" s="10"/>
      <c r="D50" s="22"/>
      <c r="E50" s="22"/>
      <c r="F50" s="22"/>
      <c r="G50" s="22"/>
      <c r="H50" s="112"/>
      <c r="I50" s="7"/>
    </row>
    <row r="51" spans="1:9" ht="9" customHeight="1" x14ac:dyDescent="0.75">
      <c r="A51" s="9" t="s">
        <v>98</v>
      </c>
      <c r="B51" s="3" t="s">
        <v>11</v>
      </c>
      <c r="C51" s="10">
        <v>2.2999999999999998</v>
      </c>
      <c r="D51" s="22" t="s">
        <v>99</v>
      </c>
      <c r="E51" s="22" t="s">
        <v>46</v>
      </c>
      <c r="F51" s="22" t="s">
        <v>34</v>
      </c>
      <c r="G51" s="22" t="s">
        <v>100</v>
      </c>
      <c r="H51" s="112">
        <v>29700</v>
      </c>
      <c r="I51" s="7"/>
    </row>
    <row r="52" spans="1:9" ht="9" customHeight="1" x14ac:dyDescent="0.75">
      <c r="A52" s="9" t="s">
        <v>101</v>
      </c>
      <c r="B52" s="3" t="s">
        <v>11</v>
      </c>
      <c r="C52" s="10">
        <v>4.5999999999999996</v>
      </c>
      <c r="D52" s="22" t="s">
        <v>102</v>
      </c>
      <c r="E52" s="22" t="s">
        <v>94</v>
      </c>
      <c r="F52" s="22" t="s">
        <v>34</v>
      </c>
      <c r="G52" s="22" t="s">
        <v>100</v>
      </c>
      <c r="H52" s="112">
        <v>50600</v>
      </c>
      <c r="I52" s="7"/>
    </row>
    <row r="53" spans="1:9" ht="9" customHeight="1" x14ac:dyDescent="0.75">
      <c r="A53" s="9" t="s">
        <v>103</v>
      </c>
      <c r="B53" s="3" t="s">
        <v>11</v>
      </c>
      <c r="C53" s="10">
        <v>4</v>
      </c>
      <c r="D53" s="22" t="s">
        <v>104</v>
      </c>
      <c r="E53" s="22" t="s">
        <v>46</v>
      </c>
      <c r="F53" s="22" t="s">
        <v>105</v>
      </c>
      <c r="G53" s="22" t="s">
        <v>106</v>
      </c>
      <c r="H53" s="112">
        <v>43000</v>
      </c>
      <c r="I53" s="7"/>
    </row>
    <row r="54" spans="1:9" ht="9" customHeight="1" x14ac:dyDescent="0.75">
      <c r="A54" s="34" t="s">
        <v>107</v>
      </c>
      <c r="B54" s="3"/>
      <c r="C54" s="10"/>
      <c r="D54" s="22"/>
      <c r="E54" s="22"/>
      <c r="F54" s="22"/>
      <c r="G54" s="22"/>
      <c r="H54" s="112"/>
      <c r="I54" s="7"/>
    </row>
    <row r="55" spans="1:9" ht="9" customHeight="1" x14ac:dyDescent="0.75">
      <c r="A55" s="9" t="s">
        <v>108</v>
      </c>
      <c r="B55" s="3" t="s">
        <v>11</v>
      </c>
      <c r="C55" s="10">
        <v>2.6</v>
      </c>
      <c r="D55" s="22" t="s">
        <v>109</v>
      </c>
      <c r="E55" s="22" t="s">
        <v>46</v>
      </c>
      <c r="F55" s="22" t="s">
        <v>34</v>
      </c>
      <c r="G55" s="22" t="s">
        <v>110</v>
      </c>
      <c r="H55" s="112">
        <v>31900</v>
      </c>
      <c r="I55" s="7"/>
    </row>
    <row r="56" spans="1:9" ht="11.75" customHeight="1" x14ac:dyDescent="0.75">
      <c r="A56" s="33" t="s">
        <v>111</v>
      </c>
      <c r="B56" s="3"/>
      <c r="C56" s="10"/>
      <c r="D56" s="22"/>
      <c r="E56" s="22"/>
      <c r="F56" s="22"/>
      <c r="G56" s="22"/>
      <c r="H56" s="112"/>
      <c r="I56" s="7"/>
    </row>
    <row r="57" spans="1:9" ht="9" customHeight="1" x14ac:dyDescent="0.75">
      <c r="A57" s="9" t="s">
        <v>112</v>
      </c>
      <c r="B57" s="3" t="s">
        <v>11</v>
      </c>
      <c r="C57" s="10">
        <v>4.0999999999999996</v>
      </c>
      <c r="D57" s="22" t="s">
        <v>113</v>
      </c>
      <c r="E57" s="22" t="s">
        <v>114</v>
      </c>
      <c r="F57" s="22" t="s">
        <v>46</v>
      </c>
      <c r="G57" s="22" t="s">
        <v>115</v>
      </c>
      <c r="H57" s="112">
        <v>48000</v>
      </c>
      <c r="I57" s="7"/>
    </row>
    <row r="58" spans="1:9" ht="9" customHeight="1" x14ac:dyDescent="0.75">
      <c r="A58" s="9" t="s">
        <v>116</v>
      </c>
      <c r="B58" s="3" t="s">
        <v>11</v>
      </c>
      <c r="C58" s="10">
        <v>12</v>
      </c>
      <c r="D58" s="22" t="s">
        <v>117</v>
      </c>
      <c r="E58" s="22" t="s">
        <v>118</v>
      </c>
      <c r="F58" s="22" t="s">
        <v>46</v>
      </c>
      <c r="G58" s="22" t="s">
        <v>119</v>
      </c>
      <c r="H58" s="112">
        <v>153000</v>
      </c>
      <c r="I58" s="7"/>
    </row>
    <row r="59" spans="1:9" ht="9" customHeight="1" x14ac:dyDescent="0.75">
      <c r="A59" s="30" t="s">
        <v>120</v>
      </c>
      <c r="B59" s="3" t="s">
        <v>11</v>
      </c>
      <c r="C59" s="10">
        <v>2.9</v>
      </c>
      <c r="D59" s="22" t="s">
        <v>121</v>
      </c>
      <c r="E59" s="22" t="s">
        <v>114</v>
      </c>
      <c r="F59" s="22" t="s">
        <v>46</v>
      </c>
      <c r="G59" s="22" t="s">
        <v>122</v>
      </c>
      <c r="H59" s="112">
        <v>25440</v>
      </c>
      <c r="I59" s="7"/>
    </row>
    <row r="60" spans="1:9" ht="9" customHeight="1" x14ac:dyDescent="0.75">
      <c r="A60" s="33" t="s">
        <v>123</v>
      </c>
      <c r="B60" s="3"/>
      <c r="C60" s="10"/>
      <c r="D60" s="22"/>
      <c r="E60" s="22"/>
      <c r="F60" s="22"/>
      <c r="G60" s="22"/>
      <c r="H60" s="112"/>
      <c r="I60" s="7"/>
    </row>
    <row r="61" spans="1:9" ht="9" customHeight="1" x14ac:dyDescent="0.75">
      <c r="A61" s="30" t="s">
        <v>124</v>
      </c>
      <c r="B61" s="3" t="s">
        <v>11</v>
      </c>
      <c r="C61" s="10">
        <v>5.6</v>
      </c>
      <c r="D61" s="22" t="s">
        <v>125</v>
      </c>
      <c r="E61" s="22" t="s">
        <v>126</v>
      </c>
      <c r="F61" s="22" t="s">
        <v>127</v>
      </c>
      <c r="G61" s="22" t="s">
        <v>60</v>
      </c>
      <c r="H61" s="112">
        <v>31900</v>
      </c>
      <c r="I61" s="7"/>
    </row>
    <row r="62" spans="1:9" ht="9" customHeight="1" x14ac:dyDescent="0.75">
      <c r="A62" s="30" t="s">
        <v>128</v>
      </c>
      <c r="B62" s="3" t="s">
        <v>11</v>
      </c>
      <c r="C62" s="10">
        <v>8.06</v>
      </c>
      <c r="D62" s="22" t="s">
        <v>129</v>
      </c>
      <c r="E62" s="22" t="s">
        <v>130</v>
      </c>
      <c r="F62" s="22" t="s">
        <v>127</v>
      </c>
      <c r="G62" s="22" t="s">
        <v>60</v>
      </c>
      <c r="H62" s="112">
        <v>38500</v>
      </c>
      <c r="I62" s="7"/>
    </row>
    <row r="63" spans="1:9" ht="9" customHeight="1" x14ac:dyDescent="0.75">
      <c r="A63" s="30" t="s">
        <v>131</v>
      </c>
      <c r="B63" s="3" t="s">
        <v>11</v>
      </c>
      <c r="C63" s="10">
        <v>10.8</v>
      </c>
      <c r="D63" s="22" t="s">
        <v>132</v>
      </c>
      <c r="E63" s="22" t="s">
        <v>133</v>
      </c>
      <c r="F63" s="22" t="s">
        <v>127</v>
      </c>
      <c r="G63" s="22" t="s">
        <v>60</v>
      </c>
      <c r="H63" s="112">
        <v>57000</v>
      </c>
      <c r="I63" s="7"/>
    </row>
    <row r="64" spans="1:9" ht="9" customHeight="1" x14ac:dyDescent="0.75">
      <c r="A64" s="33" t="s">
        <v>134</v>
      </c>
      <c r="B64" s="3"/>
      <c r="C64" s="10"/>
      <c r="D64" s="22"/>
      <c r="E64" s="22"/>
      <c r="F64" s="22"/>
      <c r="G64" s="22"/>
      <c r="H64" s="112"/>
      <c r="I64" s="7"/>
    </row>
    <row r="65" spans="1:11" ht="9" customHeight="1" x14ac:dyDescent="0.75">
      <c r="A65" s="30" t="s">
        <v>135</v>
      </c>
      <c r="B65" s="3" t="s">
        <v>11</v>
      </c>
      <c r="C65" s="10">
        <v>0.3</v>
      </c>
      <c r="D65" s="22" t="s">
        <v>136</v>
      </c>
      <c r="E65" s="22" t="s">
        <v>137</v>
      </c>
      <c r="F65" s="22" t="s">
        <v>138</v>
      </c>
      <c r="G65" s="22" t="s">
        <v>56</v>
      </c>
      <c r="H65" s="112">
        <v>2100</v>
      </c>
      <c r="I65" s="7"/>
    </row>
    <row r="66" spans="1:11" ht="9" customHeight="1" x14ac:dyDescent="0.75">
      <c r="A66" s="30" t="s">
        <v>139</v>
      </c>
      <c r="B66" s="3" t="s">
        <v>11</v>
      </c>
      <c r="C66" s="10">
        <v>1.1000000000000001</v>
      </c>
      <c r="D66" s="22" t="s">
        <v>140</v>
      </c>
      <c r="E66" s="22" t="s">
        <v>141</v>
      </c>
      <c r="F66" s="22" t="s">
        <v>142</v>
      </c>
      <c r="G66" s="22" t="s">
        <v>143</v>
      </c>
      <c r="H66" s="112">
        <v>3000</v>
      </c>
      <c r="I66" s="7"/>
    </row>
    <row r="67" spans="1:11" ht="9" customHeight="1" x14ac:dyDescent="0.75">
      <c r="A67" s="30" t="s">
        <v>144</v>
      </c>
      <c r="B67" s="3" t="s">
        <v>11</v>
      </c>
      <c r="C67" s="10">
        <v>0.6</v>
      </c>
      <c r="D67" s="22" t="s">
        <v>145</v>
      </c>
      <c r="E67" s="22" t="s">
        <v>146</v>
      </c>
      <c r="F67" s="22" t="s">
        <v>138</v>
      </c>
      <c r="G67" s="22" t="s">
        <v>56</v>
      </c>
      <c r="H67" s="112">
        <v>5500</v>
      </c>
      <c r="I67" s="7"/>
    </row>
    <row r="68" spans="1:11" ht="9" customHeight="1" x14ac:dyDescent="0.75">
      <c r="A68" s="33" t="s">
        <v>147</v>
      </c>
      <c r="B68" s="35"/>
      <c r="C68" s="36"/>
      <c r="D68" s="37"/>
      <c r="E68" s="37"/>
      <c r="F68" s="37"/>
      <c r="G68" s="37"/>
      <c r="H68" s="52"/>
      <c r="I68" s="38"/>
      <c r="J68" s="39"/>
      <c r="K68" s="39"/>
    </row>
    <row r="69" spans="1:11" ht="9" customHeight="1" x14ac:dyDescent="0.75">
      <c r="A69" s="40" t="s">
        <v>148</v>
      </c>
      <c r="B69" s="3" t="s">
        <v>11</v>
      </c>
      <c r="C69" s="10">
        <v>10.8</v>
      </c>
      <c r="D69" s="41" t="s">
        <v>149</v>
      </c>
      <c r="E69" s="41" t="s">
        <v>22</v>
      </c>
      <c r="F69" s="41" t="s">
        <v>150</v>
      </c>
      <c r="G69" s="41" t="s">
        <v>151</v>
      </c>
      <c r="H69" s="113">
        <v>88000</v>
      </c>
      <c r="I69" s="38"/>
      <c r="J69" s="39"/>
      <c r="K69" s="39"/>
    </row>
    <row r="70" spans="1:11" ht="9" customHeight="1" x14ac:dyDescent="0.75">
      <c r="A70" s="40" t="s">
        <v>152</v>
      </c>
      <c r="B70" s="3" t="s">
        <v>11</v>
      </c>
      <c r="C70" s="10">
        <v>14.4</v>
      </c>
      <c r="D70" s="41" t="s">
        <v>153</v>
      </c>
      <c r="E70" s="41" t="s">
        <v>94</v>
      </c>
      <c r="F70" s="41" t="s">
        <v>150</v>
      </c>
      <c r="G70" s="41" t="s">
        <v>151</v>
      </c>
      <c r="H70" s="113">
        <v>110000</v>
      </c>
      <c r="I70" s="38"/>
      <c r="J70" s="39"/>
      <c r="K70" s="39"/>
    </row>
    <row r="71" spans="1:11" ht="14.75" customHeight="1" x14ac:dyDescent="0.75">
      <c r="A71" s="33" t="s">
        <v>154</v>
      </c>
      <c r="B71" s="42" t="s">
        <v>155</v>
      </c>
      <c r="C71" s="43"/>
      <c r="D71" s="43"/>
      <c r="E71" s="43"/>
      <c r="F71" s="43"/>
      <c r="G71" s="43"/>
      <c r="H71" s="43"/>
      <c r="I71" s="44"/>
    </row>
    <row r="72" spans="1:11" ht="9" customHeight="1" x14ac:dyDescent="0.75">
      <c r="A72" s="9" t="s">
        <v>156</v>
      </c>
      <c r="B72" s="3" t="s">
        <v>11</v>
      </c>
      <c r="C72" s="10">
        <v>1.0249999999999999</v>
      </c>
      <c r="D72" s="45">
        <v>0.41</v>
      </c>
      <c r="E72" s="45">
        <v>1500</v>
      </c>
      <c r="F72" s="45">
        <v>700</v>
      </c>
      <c r="G72" s="45">
        <v>1350</v>
      </c>
      <c r="H72" s="107">
        <v>9900</v>
      </c>
      <c r="I72" s="7"/>
    </row>
    <row r="73" spans="1:11" ht="9" customHeight="1" x14ac:dyDescent="0.75">
      <c r="A73" s="9" t="s">
        <v>157</v>
      </c>
      <c r="B73" s="3" t="s">
        <v>11</v>
      </c>
      <c r="C73" s="10">
        <v>0.92500000000000004</v>
      </c>
      <c r="D73" s="45">
        <v>0.36</v>
      </c>
      <c r="E73" s="45">
        <v>1500</v>
      </c>
      <c r="F73" s="45">
        <v>700</v>
      </c>
      <c r="G73" s="45">
        <v>1100</v>
      </c>
      <c r="H73" s="107">
        <v>7920</v>
      </c>
      <c r="I73" s="7"/>
    </row>
    <row r="74" spans="1:11" ht="9" customHeight="1" x14ac:dyDescent="0.75">
      <c r="A74" s="9" t="s">
        <v>158</v>
      </c>
      <c r="B74" s="3" t="s">
        <v>11</v>
      </c>
      <c r="C74" s="10">
        <v>0.77500000000000002</v>
      </c>
      <c r="D74" s="45">
        <v>0.31</v>
      </c>
      <c r="E74" s="45">
        <v>1500</v>
      </c>
      <c r="F74" s="45">
        <v>700</v>
      </c>
      <c r="G74" s="45">
        <v>850</v>
      </c>
      <c r="H74" s="107">
        <v>6600</v>
      </c>
      <c r="I74" s="7"/>
    </row>
    <row r="75" spans="1:11" ht="9" customHeight="1" x14ac:dyDescent="0.75">
      <c r="A75" s="9" t="s">
        <v>159</v>
      </c>
      <c r="B75" s="3" t="s">
        <v>11</v>
      </c>
      <c r="C75" s="10">
        <v>0.6</v>
      </c>
      <c r="D75" s="45">
        <v>0.24</v>
      </c>
      <c r="E75" s="45">
        <v>1500</v>
      </c>
      <c r="F75" s="45">
        <v>700</v>
      </c>
      <c r="G75" s="45">
        <v>600</v>
      </c>
      <c r="H75" s="107">
        <v>5280</v>
      </c>
      <c r="I75" s="7"/>
    </row>
    <row r="76" spans="1:11" ht="9" customHeight="1" x14ac:dyDescent="0.75">
      <c r="A76" s="9" t="s">
        <v>160</v>
      </c>
      <c r="B76" s="3" t="s">
        <v>11</v>
      </c>
      <c r="C76" s="10">
        <v>7.0000000000000007E-2</v>
      </c>
      <c r="D76" s="45">
        <v>2.8000000000000001E-2</v>
      </c>
      <c r="E76" s="45">
        <v>700</v>
      </c>
      <c r="F76" s="45">
        <v>750</v>
      </c>
      <c r="G76" s="45">
        <v>70</v>
      </c>
      <c r="H76" s="107">
        <v>770</v>
      </c>
      <c r="I76" s="7"/>
    </row>
    <row r="77" spans="1:11" ht="9" customHeight="1" x14ac:dyDescent="0.75">
      <c r="A77" s="46" t="s">
        <v>161</v>
      </c>
      <c r="B77" s="3"/>
      <c r="C77" s="10"/>
      <c r="D77" s="45"/>
      <c r="E77" s="45"/>
      <c r="F77" s="45"/>
      <c r="G77" s="45"/>
      <c r="H77" s="107"/>
      <c r="I77" s="7"/>
    </row>
    <row r="78" spans="1:11" ht="9" customHeight="1" x14ac:dyDescent="0.75">
      <c r="A78" s="9" t="s">
        <v>162</v>
      </c>
      <c r="B78" s="3" t="s">
        <v>11</v>
      </c>
      <c r="C78" s="10">
        <v>1.43</v>
      </c>
      <c r="D78" s="45">
        <v>0.56999999999999995</v>
      </c>
      <c r="E78" s="45">
        <v>1190</v>
      </c>
      <c r="F78" s="45">
        <v>600</v>
      </c>
      <c r="G78" s="45">
        <v>800</v>
      </c>
      <c r="H78" s="107">
        <v>4500</v>
      </c>
      <c r="I78" s="7"/>
    </row>
    <row r="79" spans="1:11" ht="9" customHeight="1" x14ac:dyDescent="0.75">
      <c r="A79" s="30" t="s">
        <v>163</v>
      </c>
      <c r="B79" s="3" t="s">
        <v>11</v>
      </c>
      <c r="C79" s="10">
        <v>0.96</v>
      </c>
      <c r="D79" s="45">
        <v>0.4</v>
      </c>
      <c r="E79" s="45">
        <v>2000</v>
      </c>
      <c r="F79" s="45">
        <v>400</v>
      </c>
      <c r="G79" s="45">
        <v>500</v>
      </c>
      <c r="H79" s="107">
        <v>6000</v>
      </c>
      <c r="I79" s="7"/>
    </row>
    <row r="80" spans="1:11" ht="9" customHeight="1" x14ac:dyDescent="0.75">
      <c r="A80" s="30" t="s">
        <v>164</v>
      </c>
      <c r="B80" s="3" t="s">
        <v>11</v>
      </c>
      <c r="C80" s="10">
        <v>1.1299999999999999</v>
      </c>
      <c r="D80" s="45">
        <v>0.45</v>
      </c>
      <c r="E80" s="45">
        <v>1550</v>
      </c>
      <c r="F80" s="45">
        <v>1550</v>
      </c>
      <c r="G80" s="45">
        <v>750</v>
      </c>
      <c r="H80" s="107">
        <v>10000</v>
      </c>
      <c r="I80" s="7"/>
    </row>
    <row r="81" spans="1:11" ht="13.75" customHeight="1" x14ac:dyDescent="0.75">
      <c r="A81" s="33" t="s">
        <v>565</v>
      </c>
      <c r="B81" s="3"/>
      <c r="C81" s="10"/>
      <c r="D81" s="45"/>
      <c r="E81" s="45"/>
      <c r="F81" s="45"/>
      <c r="G81" s="45"/>
      <c r="H81" s="107"/>
      <c r="I81" s="7"/>
    </row>
    <row r="82" spans="1:11" ht="9" customHeight="1" x14ac:dyDescent="0.75">
      <c r="A82" s="30" t="s">
        <v>165</v>
      </c>
      <c r="B82" s="23" t="s">
        <v>166</v>
      </c>
      <c r="C82" s="47">
        <v>3.38</v>
      </c>
      <c r="D82" s="45">
        <v>1.47</v>
      </c>
      <c r="E82" s="45">
        <v>1500</v>
      </c>
      <c r="F82" s="45">
        <v>550</v>
      </c>
      <c r="G82" s="45">
        <v>1100</v>
      </c>
      <c r="H82" s="107">
        <v>17100</v>
      </c>
      <c r="I82" s="7"/>
    </row>
    <row r="83" spans="1:11" ht="9" customHeight="1" x14ac:dyDescent="0.75">
      <c r="A83" s="30" t="s">
        <v>167</v>
      </c>
      <c r="B83" s="23" t="s">
        <v>166</v>
      </c>
      <c r="C83" s="10">
        <v>3.38</v>
      </c>
      <c r="D83" s="45">
        <v>1.47</v>
      </c>
      <c r="E83" s="45">
        <v>1500</v>
      </c>
      <c r="F83" s="45">
        <v>550</v>
      </c>
      <c r="G83" s="45">
        <v>1100</v>
      </c>
      <c r="H83" s="107">
        <v>17100</v>
      </c>
      <c r="I83" s="7"/>
    </row>
    <row r="84" spans="1:11" ht="9" customHeight="1" x14ac:dyDescent="0.75">
      <c r="A84" s="30" t="s">
        <v>168</v>
      </c>
      <c r="B84" s="23" t="s">
        <v>166</v>
      </c>
      <c r="C84" s="10">
        <v>3.38</v>
      </c>
      <c r="D84" s="45">
        <v>1.47</v>
      </c>
      <c r="E84" s="45">
        <v>1500</v>
      </c>
      <c r="F84" s="45">
        <v>550</v>
      </c>
      <c r="G84" s="45">
        <v>1100</v>
      </c>
      <c r="H84" s="107">
        <v>17100</v>
      </c>
      <c r="I84" s="7"/>
    </row>
    <row r="85" spans="1:11" ht="9" customHeight="1" x14ac:dyDescent="0.75">
      <c r="A85" s="48" t="s">
        <v>169</v>
      </c>
      <c r="B85" s="3" t="s">
        <v>166</v>
      </c>
      <c r="C85" s="3">
        <v>2.75</v>
      </c>
      <c r="D85" s="3">
        <v>1.2</v>
      </c>
      <c r="E85" s="3">
        <v>2400</v>
      </c>
      <c r="F85" s="3">
        <v>1170</v>
      </c>
      <c r="G85" s="3">
        <v>550</v>
      </c>
      <c r="H85" s="103">
        <v>24500</v>
      </c>
    </row>
    <row r="86" spans="1:11" ht="9" customHeight="1" x14ac:dyDescent="0.75">
      <c r="A86" s="16"/>
      <c r="B86" s="50"/>
      <c r="C86" s="16"/>
      <c r="D86" s="16"/>
      <c r="E86" s="16"/>
      <c r="F86" s="16"/>
      <c r="G86" s="16"/>
      <c r="H86" s="114"/>
      <c r="I86" s="16"/>
      <c r="J86" s="16"/>
      <c r="K86" s="16"/>
    </row>
    <row r="87" spans="1:11" ht="9" customHeight="1" x14ac:dyDescent="0.75">
      <c r="A87" s="16"/>
      <c r="B87" s="50"/>
      <c r="C87" s="16"/>
      <c r="D87" s="16"/>
      <c r="E87" s="16"/>
      <c r="F87" s="16"/>
      <c r="G87" s="16"/>
      <c r="H87" s="114"/>
      <c r="I87" s="16"/>
      <c r="J87" s="16"/>
      <c r="K87" s="16"/>
    </row>
    <row r="88" spans="1:11" ht="9" customHeight="1" x14ac:dyDescent="0.75">
      <c r="A88" s="16"/>
      <c r="B88" s="50"/>
      <c r="C88" s="16"/>
      <c r="D88" s="16"/>
      <c r="E88" s="16"/>
      <c r="F88" s="16"/>
      <c r="G88" s="16"/>
      <c r="H88" s="114"/>
      <c r="I88" s="16"/>
      <c r="J88" s="16"/>
      <c r="K88" s="16"/>
    </row>
    <row r="89" spans="1:11" ht="9" customHeight="1" x14ac:dyDescent="0.75">
      <c r="A89" s="16"/>
      <c r="B89" s="50"/>
      <c r="C89" s="16"/>
      <c r="D89" s="16"/>
      <c r="E89" s="16"/>
      <c r="F89" s="16"/>
      <c r="G89" s="16"/>
      <c r="H89" s="114"/>
      <c r="I89" s="16"/>
      <c r="J89" s="16"/>
      <c r="K89" s="16"/>
    </row>
  </sheetData>
  <mergeCells count="1">
    <mergeCell ref="B71:I71"/>
  </mergeCells>
  <pageMargins left="0.31496062992125984" right="0.31496062992125984" top="0.15748031496062992" bottom="0.15748031496062992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5"/>
  <sheetViews>
    <sheetView topLeftCell="A17" workbookViewId="0">
      <selection activeCell="C22" sqref="C22"/>
    </sheetView>
  </sheetViews>
  <sheetFormatPr defaultColWidth="14.40625" defaultRowHeight="9" customHeight="1" x14ac:dyDescent="0.75"/>
  <cols>
    <col min="1" max="1" width="36.76953125" style="2" customWidth="1"/>
    <col min="2" max="4" width="5.31640625" style="2" customWidth="1"/>
    <col min="5" max="7" width="7.86328125" style="2" customWidth="1"/>
    <col min="8" max="8" width="10.90625" style="109" customWidth="1"/>
    <col min="9" max="10" width="10.90625" style="2" customWidth="1"/>
    <col min="11" max="11" width="8.6796875" style="2" customWidth="1"/>
    <col min="12" max="16384" width="14.40625" style="2"/>
  </cols>
  <sheetData>
    <row r="1" spans="1:11" s="51" customFormat="1" ht="21.5" customHeight="1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10" t="s">
        <v>7</v>
      </c>
      <c r="I1" s="97" t="s">
        <v>8</v>
      </c>
    </row>
    <row r="2" spans="1:11" ht="10" customHeight="1" x14ac:dyDescent="0.75">
      <c r="A2" s="55" t="s">
        <v>170</v>
      </c>
      <c r="B2" s="3"/>
      <c r="C2" s="3"/>
      <c r="D2" s="56"/>
      <c r="E2" s="56"/>
      <c r="F2" s="56"/>
      <c r="G2" s="56"/>
      <c r="H2" s="100"/>
      <c r="I2" s="7"/>
    </row>
    <row r="3" spans="1:11" ht="10" customHeight="1" x14ac:dyDescent="0.75">
      <c r="A3" s="31" t="s">
        <v>171</v>
      </c>
      <c r="B3" s="3"/>
      <c r="C3" s="10"/>
      <c r="D3" s="69"/>
      <c r="E3" s="69"/>
      <c r="F3" s="69"/>
      <c r="G3" s="69"/>
      <c r="H3" s="101"/>
      <c r="I3" s="7"/>
    </row>
    <row r="4" spans="1:11" ht="10" customHeight="1" x14ac:dyDescent="0.75">
      <c r="A4" s="9" t="s">
        <v>172</v>
      </c>
      <c r="B4" s="3" t="s">
        <v>11</v>
      </c>
      <c r="C4" s="10">
        <v>0.15</v>
      </c>
      <c r="D4" s="17" t="s">
        <v>173</v>
      </c>
      <c r="E4" s="17" t="s">
        <v>174</v>
      </c>
      <c r="F4" s="17" t="s">
        <v>175</v>
      </c>
      <c r="G4" s="17" t="s">
        <v>55</v>
      </c>
      <c r="H4" s="102">
        <v>2820</v>
      </c>
      <c r="I4" s="7">
        <v>14.8</v>
      </c>
    </row>
    <row r="5" spans="1:11" ht="10" customHeight="1" x14ac:dyDescent="0.75">
      <c r="A5" s="9" t="s">
        <v>176</v>
      </c>
      <c r="B5" s="3" t="s">
        <v>11</v>
      </c>
      <c r="C5" s="10">
        <v>0.189</v>
      </c>
      <c r="D5" s="17" t="s">
        <v>177</v>
      </c>
      <c r="E5" s="17" t="s">
        <v>178</v>
      </c>
      <c r="F5" s="17" t="s">
        <v>175</v>
      </c>
      <c r="G5" s="17" t="s">
        <v>55</v>
      </c>
      <c r="H5" s="102">
        <v>3480</v>
      </c>
      <c r="I5" s="7">
        <v>17.8</v>
      </c>
    </row>
    <row r="6" spans="1:11" ht="10" customHeight="1" x14ac:dyDescent="0.75">
      <c r="A6" s="9" t="s">
        <v>179</v>
      </c>
      <c r="B6" s="3" t="s">
        <v>11</v>
      </c>
      <c r="C6" s="10">
        <v>0.17699999999999999</v>
      </c>
      <c r="D6" s="17" t="s">
        <v>180</v>
      </c>
      <c r="E6" s="17" t="s">
        <v>181</v>
      </c>
      <c r="F6" s="17" t="s">
        <v>175</v>
      </c>
      <c r="G6" s="17" t="s">
        <v>55</v>
      </c>
      <c r="H6" s="102">
        <v>3840</v>
      </c>
      <c r="I6" s="7">
        <v>16.899999999999999</v>
      </c>
    </row>
    <row r="7" spans="1:11" ht="10" customHeight="1" x14ac:dyDescent="0.75">
      <c r="A7" s="8" t="s">
        <v>182</v>
      </c>
      <c r="B7" s="56"/>
      <c r="C7" s="70"/>
      <c r="D7" s="69"/>
      <c r="E7" s="69"/>
      <c r="F7" s="69"/>
      <c r="G7" s="69"/>
      <c r="H7" s="101"/>
      <c r="I7" s="7"/>
    </row>
    <row r="8" spans="1:11" ht="10" customHeight="1" x14ac:dyDescent="0.75">
      <c r="A8" s="48" t="s">
        <v>566</v>
      </c>
      <c r="B8" s="3" t="s">
        <v>11</v>
      </c>
      <c r="C8" s="71">
        <v>0.98</v>
      </c>
      <c r="D8" s="72">
        <v>0.39</v>
      </c>
      <c r="E8" s="72" t="s">
        <v>183</v>
      </c>
      <c r="F8" s="72" t="s">
        <v>56</v>
      </c>
      <c r="G8" s="72" t="s">
        <v>44</v>
      </c>
      <c r="H8" s="103">
        <v>19600</v>
      </c>
      <c r="I8" s="7"/>
      <c r="J8" s="16"/>
      <c r="K8" s="16"/>
    </row>
    <row r="9" spans="1:11" ht="10" customHeight="1" x14ac:dyDescent="0.75">
      <c r="A9" s="62" t="s">
        <v>184</v>
      </c>
      <c r="B9" s="3" t="s">
        <v>11</v>
      </c>
      <c r="C9" s="19">
        <v>1.05</v>
      </c>
      <c r="D9" s="20">
        <v>0.42</v>
      </c>
      <c r="E9" s="20" t="s">
        <v>185</v>
      </c>
      <c r="F9" s="20" t="s">
        <v>56</v>
      </c>
      <c r="G9" s="20" t="s">
        <v>44</v>
      </c>
      <c r="H9" s="104">
        <v>21800</v>
      </c>
      <c r="I9" s="7"/>
    </row>
    <row r="10" spans="1:11" ht="10" customHeight="1" x14ac:dyDescent="0.75">
      <c r="A10" s="62" t="s">
        <v>186</v>
      </c>
      <c r="B10" s="3" t="s">
        <v>11</v>
      </c>
      <c r="C10" s="19">
        <v>1.25</v>
      </c>
      <c r="D10" s="20" t="s">
        <v>187</v>
      </c>
      <c r="E10" s="20" t="s">
        <v>188</v>
      </c>
      <c r="F10" s="20" t="s">
        <v>56</v>
      </c>
      <c r="G10" s="20" t="s">
        <v>44</v>
      </c>
      <c r="H10" s="104">
        <v>24350</v>
      </c>
      <c r="I10" s="7"/>
    </row>
    <row r="11" spans="1:11" ht="10" customHeight="1" x14ac:dyDescent="0.75">
      <c r="A11" s="73" t="s">
        <v>189</v>
      </c>
      <c r="B11" s="3" t="s">
        <v>11</v>
      </c>
      <c r="C11" s="19">
        <v>1.3</v>
      </c>
      <c r="D11" s="74">
        <v>0.52</v>
      </c>
      <c r="E11" s="74" t="s">
        <v>190</v>
      </c>
      <c r="F11" s="74" t="s">
        <v>56</v>
      </c>
      <c r="G11" s="74" t="s">
        <v>44</v>
      </c>
      <c r="H11" s="105">
        <v>28635</v>
      </c>
      <c r="I11" s="7"/>
    </row>
    <row r="12" spans="1:11" ht="10" customHeight="1" x14ac:dyDescent="0.75">
      <c r="A12" s="9" t="s">
        <v>567</v>
      </c>
      <c r="B12" s="3" t="s">
        <v>11</v>
      </c>
      <c r="C12" s="71">
        <v>1.55</v>
      </c>
      <c r="D12" s="75">
        <v>0.63</v>
      </c>
      <c r="E12" s="75" t="s">
        <v>191</v>
      </c>
      <c r="F12" s="75" t="s">
        <v>110</v>
      </c>
      <c r="G12" s="75" t="s">
        <v>71</v>
      </c>
      <c r="H12" s="104">
        <v>39625</v>
      </c>
      <c r="I12" s="7"/>
      <c r="J12" s="16"/>
      <c r="K12" s="16"/>
    </row>
    <row r="13" spans="1:11" ht="10" customHeight="1" x14ac:dyDescent="0.75">
      <c r="A13" s="9" t="s">
        <v>192</v>
      </c>
      <c r="B13" s="3" t="s">
        <v>11</v>
      </c>
      <c r="C13" s="19">
        <v>1.8</v>
      </c>
      <c r="D13" s="20">
        <v>0.72</v>
      </c>
      <c r="E13" s="20" t="s">
        <v>193</v>
      </c>
      <c r="F13" s="20" t="s">
        <v>194</v>
      </c>
      <c r="G13" s="20" t="s">
        <v>71</v>
      </c>
      <c r="H13" s="104">
        <v>50185</v>
      </c>
      <c r="I13" s="7"/>
    </row>
    <row r="14" spans="1:11" ht="10" customHeight="1" x14ac:dyDescent="0.75">
      <c r="A14" s="9" t="s">
        <v>195</v>
      </c>
      <c r="B14" s="3" t="s">
        <v>11</v>
      </c>
      <c r="C14" s="19">
        <v>1.1000000000000001</v>
      </c>
      <c r="D14" s="20">
        <v>0.44</v>
      </c>
      <c r="E14" s="20" t="s">
        <v>196</v>
      </c>
      <c r="F14" s="20" t="s">
        <v>194</v>
      </c>
      <c r="G14" s="20" t="s">
        <v>56</v>
      </c>
      <c r="H14" s="104">
        <v>29955</v>
      </c>
      <c r="I14" s="7"/>
    </row>
    <row r="15" spans="1:11" ht="10" customHeight="1" x14ac:dyDescent="0.75">
      <c r="A15" s="9" t="s">
        <v>197</v>
      </c>
      <c r="B15" s="3" t="s">
        <v>11</v>
      </c>
      <c r="C15" s="19">
        <v>1.33</v>
      </c>
      <c r="D15" s="20" t="s">
        <v>198</v>
      </c>
      <c r="E15" s="20" t="s">
        <v>199</v>
      </c>
      <c r="F15" s="20" t="s">
        <v>110</v>
      </c>
      <c r="G15" s="20" t="s">
        <v>56</v>
      </c>
      <c r="H15" s="104">
        <v>31100</v>
      </c>
      <c r="I15" s="7"/>
    </row>
    <row r="16" spans="1:11" ht="10" customHeight="1" x14ac:dyDescent="0.75">
      <c r="A16" s="24" t="s">
        <v>200</v>
      </c>
      <c r="B16" s="56"/>
      <c r="C16" s="70"/>
      <c r="D16" s="25"/>
      <c r="E16" s="25"/>
      <c r="F16" s="25"/>
      <c r="G16" s="25"/>
      <c r="H16" s="106"/>
      <c r="I16" s="7"/>
    </row>
    <row r="17" spans="1:9" ht="10" customHeight="1" x14ac:dyDescent="0.75">
      <c r="A17" s="62" t="s">
        <v>201</v>
      </c>
      <c r="B17" s="3" t="s">
        <v>11</v>
      </c>
      <c r="C17" s="10">
        <v>0.1</v>
      </c>
      <c r="D17" s="76">
        <v>0.04</v>
      </c>
      <c r="E17" s="76" t="s">
        <v>202</v>
      </c>
      <c r="F17" s="76" t="s">
        <v>202</v>
      </c>
      <c r="G17" s="76" t="s">
        <v>203</v>
      </c>
      <c r="H17" s="104">
        <v>2000</v>
      </c>
      <c r="I17" s="7"/>
    </row>
    <row r="18" spans="1:9" ht="10" customHeight="1" x14ac:dyDescent="0.75">
      <c r="A18" s="62" t="s">
        <v>204</v>
      </c>
      <c r="B18" s="3" t="s">
        <v>11</v>
      </c>
      <c r="C18" s="10">
        <v>0.05</v>
      </c>
      <c r="D18" s="76" t="s">
        <v>205</v>
      </c>
      <c r="E18" s="76" t="s">
        <v>202</v>
      </c>
      <c r="F18" s="76" t="s">
        <v>71</v>
      </c>
      <c r="G18" s="76" t="s">
        <v>203</v>
      </c>
      <c r="H18" s="104">
        <v>2090</v>
      </c>
      <c r="I18" s="7"/>
    </row>
    <row r="19" spans="1:9" ht="10" customHeight="1" x14ac:dyDescent="0.75">
      <c r="A19" s="62" t="s">
        <v>206</v>
      </c>
      <c r="B19" s="3" t="s">
        <v>11</v>
      </c>
      <c r="C19" s="10">
        <v>0.19</v>
      </c>
      <c r="D19" s="76">
        <v>7.9000000000000001E-2</v>
      </c>
      <c r="E19" s="76" t="s">
        <v>22</v>
      </c>
      <c r="F19" s="76" t="s">
        <v>202</v>
      </c>
      <c r="G19" s="76" t="s">
        <v>203</v>
      </c>
      <c r="H19" s="104">
        <v>2990</v>
      </c>
      <c r="I19" s="7"/>
    </row>
    <row r="20" spans="1:9" ht="10" customHeight="1" x14ac:dyDescent="0.75">
      <c r="A20" s="62" t="s">
        <v>207</v>
      </c>
      <c r="B20" s="3" t="s">
        <v>11</v>
      </c>
      <c r="C20" s="10">
        <v>0.19</v>
      </c>
      <c r="D20" s="76">
        <v>7.9000000000000001E-2</v>
      </c>
      <c r="E20" s="76" t="s">
        <v>22</v>
      </c>
      <c r="F20" s="76" t="s">
        <v>202</v>
      </c>
      <c r="G20" s="76" t="s">
        <v>203</v>
      </c>
      <c r="H20" s="104">
        <v>2990</v>
      </c>
      <c r="I20" s="7"/>
    </row>
    <row r="21" spans="1:9" ht="10" customHeight="1" x14ac:dyDescent="0.75">
      <c r="A21" s="24" t="s">
        <v>208</v>
      </c>
      <c r="B21" s="56"/>
      <c r="C21" s="70"/>
      <c r="D21" s="69"/>
      <c r="E21" s="69"/>
      <c r="F21" s="69"/>
      <c r="G21" s="69"/>
      <c r="H21" s="101"/>
      <c r="I21" s="7"/>
    </row>
    <row r="22" spans="1:9" ht="10" customHeight="1" x14ac:dyDescent="0.75">
      <c r="A22" s="9" t="s">
        <v>209</v>
      </c>
      <c r="B22" s="3" t="s">
        <v>11</v>
      </c>
      <c r="C22" s="10">
        <v>0.05</v>
      </c>
      <c r="D22" s="76">
        <v>0.02</v>
      </c>
      <c r="E22" s="76"/>
      <c r="F22" s="76"/>
      <c r="G22" s="76"/>
      <c r="H22" s="104">
        <v>980</v>
      </c>
      <c r="I22" s="7"/>
    </row>
    <row r="23" spans="1:9" ht="10" customHeight="1" x14ac:dyDescent="0.75">
      <c r="A23" s="9" t="s">
        <v>210</v>
      </c>
      <c r="B23" s="3" t="s">
        <v>11</v>
      </c>
      <c r="C23" s="10">
        <v>0.05</v>
      </c>
      <c r="D23" s="76">
        <v>0.02</v>
      </c>
      <c r="E23" s="76"/>
      <c r="F23" s="76"/>
      <c r="G23" s="76"/>
      <c r="H23" s="104">
        <v>1180</v>
      </c>
      <c r="I23" s="7"/>
    </row>
    <row r="24" spans="1:9" ht="10" customHeight="1" x14ac:dyDescent="0.75">
      <c r="A24" s="9" t="s">
        <v>211</v>
      </c>
      <c r="B24" s="3" t="s">
        <v>11</v>
      </c>
      <c r="C24" s="10">
        <v>0.09</v>
      </c>
      <c r="D24" s="76">
        <v>3.6999999999999998E-2</v>
      </c>
      <c r="E24" s="76"/>
      <c r="F24" s="76"/>
      <c r="G24" s="76"/>
      <c r="H24" s="104">
        <v>1590</v>
      </c>
      <c r="I24" s="7"/>
    </row>
    <row r="25" spans="1:9" ht="10" customHeight="1" x14ac:dyDescent="0.75">
      <c r="A25" s="9" t="s">
        <v>212</v>
      </c>
      <c r="B25" s="3" t="s">
        <v>11</v>
      </c>
      <c r="C25" s="10">
        <v>0.09</v>
      </c>
      <c r="D25" s="76">
        <v>3.6999999999999998E-2</v>
      </c>
      <c r="E25" s="76"/>
      <c r="F25" s="76"/>
      <c r="G25" s="76"/>
      <c r="H25" s="104">
        <v>1810</v>
      </c>
      <c r="I25" s="7"/>
    </row>
    <row r="26" spans="1:9" ht="10" customHeight="1" x14ac:dyDescent="0.75">
      <c r="A26" s="77" t="s">
        <v>213</v>
      </c>
      <c r="B26" s="7"/>
      <c r="C26" s="7"/>
      <c r="D26" s="7"/>
      <c r="E26" s="7"/>
      <c r="F26" s="7"/>
      <c r="G26" s="7"/>
      <c r="H26" s="103"/>
      <c r="I26" s="7"/>
    </row>
    <row r="27" spans="1:9" ht="10" customHeight="1" x14ac:dyDescent="0.75">
      <c r="A27" s="9" t="s">
        <v>214</v>
      </c>
      <c r="B27" s="3" t="s">
        <v>11</v>
      </c>
      <c r="C27" s="19">
        <v>0.06</v>
      </c>
      <c r="D27" s="20">
        <v>2.4E-2</v>
      </c>
      <c r="E27" s="20" t="s">
        <v>46</v>
      </c>
      <c r="F27" s="20" t="s">
        <v>215</v>
      </c>
      <c r="G27" s="20" t="s">
        <v>203</v>
      </c>
      <c r="H27" s="104">
        <v>2700</v>
      </c>
      <c r="I27" s="7"/>
    </row>
    <row r="28" spans="1:9" ht="10" customHeight="1" x14ac:dyDescent="0.75">
      <c r="A28" s="9" t="s">
        <v>216</v>
      </c>
      <c r="B28" s="3" t="s">
        <v>11</v>
      </c>
      <c r="C28" s="19">
        <v>0.06</v>
      </c>
      <c r="D28" s="20">
        <v>2.4E-2</v>
      </c>
      <c r="E28" s="20" t="s">
        <v>46</v>
      </c>
      <c r="F28" s="20" t="s">
        <v>215</v>
      </c>
      <c r="G28" s="20" t="s">
        <v>203</v>
      </c>
      <c r="H28" s="104">
        <v>2940</v>
      </c>
      <c r="I28" s="7"/>
    </row>
    <row r="29" spans="1:9" ht="10" customHeight="1" x14ac:dyDescent="0.75">
      <c r="A29" s="9" t="s">
        <v>217</v>
      </c>
      <c r="B29" s="3" t="s">
        <v>11</v>
      </c>
      <c r="C29" s="19">
        <v>0.09</v>
      </c>
      <c r="D29" s="20">
        <v>3.5999999999999997E-2</v>
      </c>
      <c r="E29" s="20" t="s">
        <v>22</v>
      </c>
      <c r="F29" s="20" t="s">
        <v>215</v>
      </c>
      <c r="G29" s="20" t="s">
        <v>203</v>
      </c>
      <c r="H29" s="104">
        <v>3440</v>
      </c>
      <c r="I29" s="7"/>
    </row>
    <row r="30" spans="1:9" ht="10" customHeight="1" x14ac:dyDescent="0.75">
      <c r="A30" s="9" t="s">
        <v>218</v>
      </c>
      <c r="B30" s="3" t="s">
        <v>11</v>
      </c>
      <c r="C30" s="19">
        <v>0.09</v>
      </c>
      <c r="D30" s="20">
        <v>3.5999999999999997E-2</v>
      </c>
      <c r="E30" s="20" t="s">
        <v>22</v>
      </c>
      <c r="F30" s="20" t="s">
        <v>215</v>
      </c>
      <c r="G30" s="20" t="s">
        <v>203</v>
      </c>
      <c r="H30" s="104">
        <v>3850</v>
      </c>
      <c r="I30" s="7"/>
    </row>
    <row r="31" spans="1:9" ht="10" customHeight="1" x14ac:dyDescent="0.75">
      <c r="A31" s="9" t="s">
        <v>219</v>
      </c>
      <c r="B31" s="3" t="s">
        <v>11</v>
      </c>
      <c r="C31" s="19">
        <v>0.14000000000000001</v>
      </c>
      <c r="D31" s="20">
        <v>5.3999999999999999E-2</v>
      </c>
      <c r="E31" s="20" t="s">
        <v>220</v>
      </c>
      <c r="F31" s="20" t="s">
        <v>215</v>
      </c>
      <c r="G31" s="20" t="s">
        <v>203</v>
      </c>
      <c r="H31" s="104">
        <v>4910</v>
      </c>
      <c r="I31" s="7"/>
    </row>
    <row r="32" spans="1:9" ht="10" customHeight="1" x14ac:dyDescent="0.75">
      <c r="A32" s="9" t="s">
        <v>221</v>
      </c>
      <c r="B32" s="3" t="s">
        <v>11</v>
      </c>
      <c r="C32" s="19">
        <v>0.14000000000000001</v>
      </c>
      <c r="D32" s="20">
        <v>5.3999999999999999E-2</v>
      </c>
      <c r="E32" s="20" t="s">
        <v>220</v>
      </c>
      <c r="F32" s="20" t="s">
        <v>215</v>
      </c>
      <c r="G32" s="20" t="s">
        <v>203</v>
      </c>
      <c r="H32" s="104">
        <v>5315</v>
      </c>
      <c r="I32" s="7"/>
    </row>
    <row r="33" spans="1:9" ht="10" customHeight="1" x14ac:dyDescent="0.75">
      <c r="A33" s="21" t="s">
        <v>222</v>
      </c>
      <c r="B33" s="56"/>
      <c r="C33" s="70"/>
      <c r="D33" s="69"/>
      <c r="E33" s="69"/>
      <c r="F33" s="69"/>
      <c r="G33" s="69"/>
      <c r="H33" s="101"/>
      <c r="I33" s="7"/>
    </row>
    <row r="34" spans="1:9" ht="10" customHeight="1" x14ac:dyDescent="0.75">
      <c r="A34" s="62" t="s">
        <v>223</v>
      </c>
      <c r="B34" s="3" t="s">
        <v>11</v>
      </c>
      <c r="C34" s="19">
        <v>0.26</v>
      </c>
      <c r="D34" s="20">
        <v>0.105</v>
      </c>
      <c r="E34" s="20" t="s">
        <v>22</v>
      </c>
      <c r="F34" s="20" t="s">
        <v>202</v>
      </c>
      <c r="G34" s="20" t="s">
        <v>203</v>
      </c>
      <c r="H34" s="104">
        <v>6120</v>
      </c>
      <c r="I34" s="7"/>
    </row>
    <row r="35" spans="1:9" ht="10" customHeight="1" x14ac:dyDescent="0.75">
      <c r="A35" s="62" t="s">
        <v>224</v>
      </c>
      <c r="B35" s="3" t="s">
        <v>11</v>
      </c>
      <c r="C35" s="19">
        <v>0.39</v>
      </c>
      <c r="D35" s="20">
        <v>0.158</v>
      </c>
      <c r="E35" s="20" t="s">
        <v>22</v>
      </c>
      <c r="F35" s="20" t="s">
        <v>22</v>
      </c>
      <c r="G35" s="20" t="s">
        <v>203</v>
      </c>
      <c r="H35" s="104">
        <v>8450</v>
      </c>
      <c r="I35" s="7"/>
    </row>
    <row r="36" spans="1:9" ht="10" customHeight="1" x14ac:dyDescent="0.75">
      <c r="A36" s="62" t="s">
        <v>225</v>
      </c>
      <c r="B36" s="3" t="s">
        <v>11</v>
      </c>
      <c r="C36" s="19">
        <v>0.89</v>
      </c>
      <c r="D36" s="20">
        <v>0.35399999999999998</v>
      </c>
      <c r="E36" s="20" t="s">
        <v>220</v>
      </c>
      <c r="F36" s="20" t="s">
        <v>220</v>
      </c>
      <c r="G36" s="20" t="s">
        <v>203</v>
      </c>
      <c r="H36" s="104">
        <v>19660</v>
      </c>
      <c r="I36" s="7"/>
    </row>
    <row r="37" spans="1:9" ht="10" customHeight="1" x14ac:dyDescent="0.75">
      <c r="A37" s="78" t="s">
        <v>226</v>
      </c>
      <c r="B37" s="3" t="s">
        <v>11</v>
      </c>
      <c r="C37" s="19">
        <v>1.18</v>
      </c>
      <c r="D37" s="27" t="s">
        <v>227</v>
      </c>
      <c r="E37" s="27" t="s">
        <v>228</v>
      </c>
      <c r="F37" s="27" t="s">
        <v>228</v>
      </c>
      <c r="G37" s="27" t="s">
        <v>229</v>
      </c>
      <c r="H37" s="107">
        <v>8350</v>
      </c>
      <c r="I37" s="7"/>
    </row>
    <row r="38" spans="1:9" ht="10" customHeight="1" x14ac:dyDescent="0.75">
      <c r="A38" s="78" t="s">
        <v>230</v>
      </c>
      <c r="B38" s="56"/>
      <c r="C38" s="79"/>
      <c r="D38" s="80"/>
      <c r="E38" s="80"/>
      <c r="F38" s="80"/>
      <c r="G38" s="80"/>
      <c r="H38" s="108"/>
      <c r="I38" s="7"/>
    </row>
    <row r="39" spans="1:9" ht="10" customHeight="1" x14ac:dyDescent="0.75">
      <c r="A39" s="30" t="s">
        <v>231</v>
      </c>
      <c r="B39" s="81" t="s">
        <v>11</v>
      </c>
      <c r="C39" s="82">
        <f t="shared" ref="C39:C40" si="0">SUM(D39*2.5)</f>
        <v>0.19750000000000001</v>
      </c>
      <c r="D39" s="83">
        <v>7.9000000000000001E-2</v>
      </c>
      <c r="E39" s="83">
        <v>1000</v>
      </c>
      <c r="F39" s="83">
        <v>450</v>
      </c>
      <c r="G39" s="83">
        <v>180</v>
      </c>
      <c r="H39" s="104">
        <v>1700</v>
      </c>
      <c r="I39" s="7"/>
    </row>
    <row r="40" spans="1:9" ht="10" customHeight="1" x14ac:dyDescent="0.75">
      <c r="A40" s="30" t="s">
        <v>232</v>
      </c>
      <c r="B40" s="81" t="s">
        <v>11</v>
      </c>
      <c r="C40" s="7">
        <f t="shared" si="0"/>
        <v>0.21999999999999997</v>
      </c>
      <c r="D40" s="83">
        <v>8.7999999999999995E-2</v>
      </c>
      <c r="E40" s="83">
        <v>800</v>
      </c>
      <c r="F40" s="83">
        <v>510</v>
      </c>
      <c r="G40" s="83">
        <v>250</v>
      </c>
      <c r="H40" s="104">
        <v>1820</v>
      </c>
      <c r="I40" s="7"/>
    </row>
    <row r="41" spans="1:9" ht="10" customHeight="1" x14ac:dyDescent="0.75">
      <c r="A41" s="32" t="s">
        <v>233</v>
      </c>
      <c r="B41" s="3" t="s">
        <v>11</v>
      </c>
      <c r="C41" s="7">
        <v>0.25</v>
      </c>
      <c r="D41" s="84">
        <v>0.1</v>
      </c>
      <c r="E41" s="84"/>
      <c r="F41" s="84"/>
      <c r="G41" s="84"/>
      <c r="H41" s="104">
        <v>3840</v>
      </c>
      <c r="I41" s="7"/>
    </row>
    <row r="42" spans="1:9" ht="9" customHeight="1" x14ac:dyDescent="0.75">
      <c r="A42" s="86"/>
      <c r="B42" s="86"/>
      <c r="C42" s="86"/>
      <c r="D42" s="86"/>
      <c r="E42" s="86"/>
      <c r="F42" s="86"/>
      <c r="G42" s="86"/>
      <c r="H42" s="2"/>
    </row>
    <row r="43" spans="1:9" ht="9" customHeight="1" x14ac:dyDescent="0.75">
      <c r="A43" s="87"/>
      <c r="B43" s="51"/>
      <c r="C43" s="85"/>
      <c r="D43" s="88"/>
      <c r="E43" s="88"/>
      <c r="F43" s="88"/>
      <c r="G43" s="88"/>
      <c r="H43" s="2"/>
    </row>
    <row r="44" spans="1:9" ht="9" customHeight="1" x14ac:dyDescent="0.75">
      <c r="A44" s="87"/>
      <c r="B44" s="51"/>
      <c r="C44" s="85"/>
      <c r="D44" s="88"/>
      <c r="E44" s="88"/>
      <c r="F44" s="88"/>
      <c r="G44" s="88"/>
      <c r="H44" s="2"/>
    </row>
    <row r="45" spans="1:9" ht="9" customHeight="1" x14ac:dyDescent="0.75">
      <c r="A45" s="87"/>
      <c r="B45" s="51"/>
      <c r="C45" s="85"/>
      <c r="D45" s="88"/>
      <c r="E45" s="88"/>
      <c r="F45" s="88"/>
      <c r="G45" s="88"/>
      <c r="H45" s="2"/>
    </row>
    <row r="46" spans="1:9" ht="9" customHeight="1" x14ac:dyDescent="0.75">
      <c r="A46" s="87"/>
      <c r="B46" s="51"/>
      <c r="C46" s="85"/>
      <c r="D46" s="88"/>
      <c r="E46" s="88"/>
      <c r="F46" s="88"/>
      <c r="G46" s="88"/>
      <c r="H46" s="2"/>
    </row>
    <row r="47" spans="1:9" ht="9" customHeight="1" x14ac:dyDescent="0.75">
      <c r="A47" s="87"/>
      <c r="B47" s="51"/>
      <c r="C47" s="85"/>
      <c r="D47" s="88"/>
      <c r="E47" s="88"/>
      <c r="F47" s="88"/>
      <c r="G47" s="88"/>
      <c r="H47" s="2"/>
    </row>
    <row r="48" spans="1:9" ht="9" customHeight="1" x14ac:dyDescent="0.75">
      <c r="A48" s="87"/>
      <c r="B48" s="51"/>
      <c r="C48" s="85"/>
      <c r="D48" s="88"/>
      <c r="E48" s="88"/>
      <c r="F48" s="88"/>
      <c r="G48" s="88"/>
      <c r="H48" s="2"/>
    </row>
    <row r="49" spans="1:8" ht="9" customHeight="1" x14ac:dyDescent="0.75">
      <c r="A49" s="87"/>
      <c r="B49" s="51"/>
      <c r="C49" s="85"/>
      <c r="D49" s="88"/>
      <c r="E49" s="88"/>
      <c r="F49" s="88"/>
      <c r="G49" s="88"/>
      <c r="H49" s="2"/>
    </row>
    <row r="50" spans="1:8" ht="9" customHeight="1" x14ac:dyDescent="0.75">
      <c r="A50" s="87"/>
      <c r="B50" s="51"/>
      <c r="C50" s="85"/>
      <c r="D50" s="88"/>
      <c r="E50" s="88"/>
      <c r="F50" s="88"/>
      <c r="G50" s="88"/>
      <c r="H50" s="2"/>
    </row>
    <row r="51" spans="1:8" ht="9" customHeight="1" x14ac:dyDescent="0.75">
      <c r="A51" s="87"/>
      <c r="B51" s="51"/>
      <c r="C51" s="85"/>
      <c r="D51" s="88"/>
      <c r="E51" s="88"/>
      <c r="F51" s="88"/>
      <c r="G51" s="88"/>
      <c r="H51" s="2"/>
    </row>
    <row r="52" spans="1:8" ht="9" customHeight="1" x14ac:dyDescent="0.75">
      <c r="A52" s="87"/>
      <c r="B52" s="51"/>
      <c r="C52" s="85"/>
      <c r="D52" s="88"/>
      <c r="E52" s="88"/>
      <c r="F52" s="88"/>
      <c r="G52" s="88"/>
      <c r="H52" s="2"/>
    </row>
    <row r="53" spans="1:8" ht="9" customHeight="1" x14ac:dyDescent="0.75">
      <c r="A53" s="87"/>
      <c r="B53" s="51"/>
      <c r="C53" s="85"/>
      <c r="D53" s="88"/>
      <c r="E53" s="88"/>
      <c r="F53" s="88"/>
      <c r="G53" s="88"/>
      <c r="H53" s="2"/>
    </row>
    <row r="54" spans="1:8" ht="9" customHeight="1" x14ac:dyDescent="0.75">
      <c r="A54" s="87"/>
      <c r="B54" s="51"/>
      <c r="C54" s="85"/>
      <c r="D54" s="88"/>
      <c r="E54" s="88"/>
      <c r="F54" s="88"/>
      <c r="G54" s="88"/>
      <c r="H54" s="2"/>
    </row>
    <row r="55" spans="1:8" ht="9" customHeight="1" x14ac:dyDescent="0.75">
      <c r="A55" s="87"/>
      <c r="B55" s="51"/>
      <c r="C55" s="85"/>
      <c r="D55" s="88"/>
      <c r="E55" s="88"/>
      <c r="F55" s="88"/>
      <c r="G55" s="88"/>
      <c r="H55" s="2"/>
    </row>
    <row r="56" spans="1:8" ht="9" customHeight="1" x14ac:dyDescent="0.75">
      <c r="A56" s="87"/>
      <c r="B56" s="51"/>
      <c r="C56" s="85"/>
      <c r="D56" s="88"/>
      <c r="E56" s="88"/>
      <c r="F56" s="88"/>
      <c r="G56" s="88"/>
      <c r="H56" s="2"/>
    </row>
    <row r="57" spans="1:8" ht="9" customHeight="1" x14ac:dyDescent="0.75">
      <c r="A57" s="87"/>
      <c r="B57" s="51"/>
      <c r="C57" s="85"/>
      <c r="D57" s="88"/>
      <c r="E57" s="88"/>
      <c r="F57" s="88"/>
      <c r="G57" s="88"/>
      <c r="H57" s="2"/>
    </row>
    <row r="58" spans="1:8" ht="9" customHeight="1" x14ac:dyDescent="0.75">
      <c r="A58" s="87"/>
      <c r="B58" s="51"/>
      <c r="C58" s="85"/>
      <c r="D58" s="88"/>
      <c r="E58" s="88"/>
      <c r="F58" s="88"/>
      <c r="G58" s="88"/>
      <c r="H58" s="2"/>
    </row>
    <row r="59" spans="1:8" ht="9" customHeight="1" x14ac:dyDescent="0.75">
      <c r="A59" s="87"/>
      <c r="B59" s="51"/>
      <c r="C59" s="85"/>
      <c r="D59" s="88"/>
      <c r="E59" s="88"/>
      <c r="F59" s="88"/>
      <c r="G59" s="88"/>
      <c r="H59" s="2"/>
    </row>
    <row r="60" spans="1:8" ht="9" customHeight="1" x14ac:dyDescent="0.75">
      <c r="A60" s="87"/>
      <c r="B60" s="51"/>
      <c r="C60" s="85"/>
      <c r="D60" s="88"/>
      <c r="E60" s="88"/>
      <c r="F60" s="88"/>
      <c r="G60" s="88"/>
      <c r="H60" s="2"/>
    </row>
    <row r="61" spans="1:8" ht="9" customHeight="1" x14ac:dyDescent="0.75">
      <c r="A61" s="87"/>
      <c r="B61" s="51"/>
      <c r="C61" s="85"/>
      <c r="D61" s="88"/>
      <c r="E61" s="88"/>
      <c r="F61" s="88"/>
      <c r="G61" s="88"/>
      <c r="H61" s="2"/>
    </row>
    <row r="62" spans="1:8" ht="9" customHeight="1" x14ac:dyDescent="0.75">
      <c r="H62" s="2"/>
    </row>
    <row r="63" spans="1:8" ht="9" customHeight="1" x14ac:dyDescent="0.75">
      <c r="H63" s="2"/>
    </row>
    <row r="64" spans="1:8" ht="9" customHeight="1" x14ac:dyDescent="0.75">
      <c r="H64" s="2"/>
    </row>
    <row r="65" spans="8:8" ht="9" customHeight="1" x14ac:dyDescent="0.75">
      <c r="H65" s="2"/>
    </row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6"/>
  <sheetViews>
    <sheetView workbookViewId="0">
      <selection activeCell="A149" sqref="A149:XFD149"/>
    </sheetView>
  </sheetViews>
  <sheetFormatPr defaultColWidth="14.40625" defaultRowHeight="9" customHeight="1" x14ac:dyDescent="0.75"/>
  <cols>
    <col min="1" max="1" width="25.7265625" style="2" customWidth="1"/>
    <col min="2" max="4" width="6" style="2" customWidth="1"/>
    <col min="5" max="7" width="8.76953125" style="2" customWidth="1"/>
    <col min="8" max="8" width="9.86328125" style="109" customWidth="1"/>
    <col min="9" max="10" width="7.81640625" style="2" customWidth="1"/>
    <col min="11" max="11" width="8.6796875" style="2" customWidth="1"/>
    <col min="12" max="16384" width="14.40625" style="2"/>
  </cols>
  <sheetData>
    <row r="1" spans="1:9" s="51" customFormat="1" ht="11.25" customHeight="1" x14ac:dyDescent="0.75">
      <c r="A1" s="3" t="s">
        <v>569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15" t="s">
        <v>7</v>
      </c>
      <c r="I1" s="97" t="s">
        <v>8</v>
      </c>
    </row>
    <row r="2" spans="1:9" ht="9" customHeight="1" x14ac:dyDescent="0.75">
      <c r="A2" s="31" t="s">
        <v>234</v>
      </c>
      <c r="B2" s="116"/>
      <c r="C2" s="117"/>
      <c r="D2" s="118"/>
      <c r="E2" s="118"/>
      <c r="F2" s="118"/>
      <c r="G2" s="118"/>
      <c r="H2" s="101"/>
      <c r="I2" s="7"/>
    </row>
    <row r="3" spans="1:9" ht="9" customHeight="1" x14ac:dyDescent="0.75">
      <c r="A3" s="9" t="s">
        <v>235</v>
      </c>
      <c r="B3" s="3" t="s">
        <v>11</v>
      </c>
      <c r="C3" s="19">
        <f t="shared" ref="C3:C36" si="0">SUM(D3*2.5)</f>
        <v>0.92500000000000004</v>
      </c>
      <c r="D3" s="20">
        <v>0.37</v>
      </c>
      <c r="E3" s="20" t="s">
        <v>228</v>
      </c>
      <c r="F3" s="20" t="s">
        <v>236</v>
      </c>
      <c r="G3" s="20" t="s">
        <v>44</v>
      </c>
      <c r="H3" s="104">
        <v>5040</v>
      </c>
      <c r="I3" s="7">
        <v>2.7</v>
      </c>
    </row>
    <row r="4" spans="1:9" ht="9" customHeight="1" x14ac:dyDescent="0.75">
      <c r="A4" s="9" t="s">
        <v>237</v>
      </c>
      <c r="B4" s="3" t="s">
        <v>11</v>
      </c>
      <c r="C4" s="19">
        <f t="shared" si="0"/>
        <v>0.44999999999999996</v>
      </c>
      <c r="D4" s="20">
        <v>0.18</v>
      </c>
      <c r="E4" s="20" t="s">
        <v>228</v>
      </c>
      <c r="F4" s="20" t="s">
        <v>238</v>
      </c>
      <c r="G4" s="20" t="s">
        <v>44</v>
      </c>
      <c r="H4" s="104">
        <v>2530</v>
      </c>
      <c r="I4" s="7">
        <v>1.35</v>
      </c>
    </row>
    <row r="5" spans="1:9" ht="9" customHeight="1" x14ac:dyDescent="0.75">
      <c r="A5" s="9" t="s">
        <v>239</v>
      </c>
      <c r="B5" s="3" t="s">
        <v>11</v>
      </c>
      <c r="C5" s="19">
        <f t="shared" si="0"/>
        <v>1.4000000000000001</v>
      </c>
      <c r="D5" s="20">
        <v>0.56000000000000005</v>
      </c>
      <c r="E5" s="20" t="s">
        <v>240</v>
      </c>
      <c r="F5" s="20" t="s">
        <v>236</v>
      </c>
      <c r="G5" s="20" t="s">
        <v>44</v>
      </c>
      <c r="H5" s="104">
        <v>8005</v>
      </c>
      <c r="I5" s="7">
        <v>4.28</v>
      </c>
    </row>
    <row r="6" spans="1:9" ht="9" customHeight="1" x14ac:dyDescent="0.75">
      <c r="A6" s="9" t="s">
        <v>241</v>
      </c>
      <c r="B6" s="3" t="s">
        <v>11</v>
      </c>
      <c r="C6" s="19">
        <f t="shared" si="0"/>
        <v>0.55000000000000004</v>
      </c>
      <c r="D6" s="20">
        <v>0.22</v>
      </c>
      <c r="E6" s="20" t="s">
        <v>240</v>
      </c>
      <c r="F6" s="20" t="s">
        <v>238</v>
      </c>
      <c r="G6" s="20" t="s">
        <v>44</v>
      </c>
      <c r="H6" s="104">
        <v>4350</v>
      </c>
      <c r="I6" s="7">
        <v>2.56</v>
      </c>
    </row>
    <row r="7" spans="1:9" ht="9" customHeight="1" x14ac:dyDescent="0.75">
      <c r="A7" s="9" t="s">
        <v>242</v>
      </c>
      <c r="B7" s="3" t="s">
        <v>11</v>
      </c>
      <c r="C7" s="19">
        <f t="shared" si="0"/>
        <v>1.4000000000000001</v>
      </c>
      <c r="D7" s="20">
        <v>0.56000000000000005</v>
      </c>
      <c r="E7" s="20" t="s">
        <v>240</v>
      </c>
      <c r="F7" s="20" t="s">
        <v>236</v>
      </c>
      <c r="G7" s="20" t="s">
        <v>44</v>
      </c>
      <c r="H7" s="104">
        <v>7455</v>
      </c>
      <c r="I7" s="7">
        <v>3.36</v>
      </c>
    </row>
    <row r="8" spans="1:9" ht="9" customHeight="1" x14ac:dyDescent="0.75">
      <c r="A8" s="9" t="s">
        <v>243</v>
      </c>
      <c r="B8" s="3" t="s">
        <v>11</v>
      </c>
      <c r="C8" s="19">
        <f t="shared" si="0"/>
        <v>0.55000000000000004</v>
      </c>
      <c r="D8" s="20">
        <v>0.22</v>
      </c>
      <c r="E8" s="20" t="s">
        <v>240</v>
      </c>
      <c r="F8" s="20" t="s">
        <v>238</v>
      </c>
      <c r="G8" s="20" t="s">
        <v>44</v>
      </c>
      <c r="H8" s="104">
        <v>4040</v>
      </c>
      <c r="I8" s="7">
        <v>2.1</v>
      </c>
    </row>
    <row r="9" spans="1:9" ht="9" customHeight="1" x14ac:dyDescent="0.75">
      <c r="A9" s="9" t="s">
        <v>244</v>
      </c>
      <c r="B9" s="3" t="s">
        <v>11</v>
      </c>
      <c r="C9" s="19">
        <f t="shared" si="0"/>
        <v>0.65</v>
      </c>
      <c r="D9" s="20">
        <v>0.26</v>
      </c>
      <c r="E9" s="20" t="s">
        <v>46</v>
      </c>
      <c r="F9" s="20" t="s">
        <v>238</v>
      </c>
      <c r="G9" s="20" t="s">
        <v>44</v>
      </c>
      <c r="H9" s="104">
        <v>4140</v>
      </c>
      <c r="I9" s="7">
        <v>2.73</v>
      </c>
    </row>
    <row r="10" spans="1:9" ht="9" customHeight="1" x14ac:dyDescent="0.75">
      <c r="A10" s="9" t="s">
        <v>245</v>
      </c>
      <c r="B10" s="3" t="s">
        <v>11</v>
      </c>
      <c r="C10" s="19">
        <f t="shared" si="0"/>
        <v>0.65</v>
      </c>
      <c r="D10" s="20">
        <v>0.26</v>
      </c>
      <c r="E10" s="20" t="s">
        <v>46</v>
      </c>
      <c r="F10" s="20" t="s">
        <v>238</v>
      </c>
      <c r="G10" s="20" t="s">
        <v>44</v>
      </c>
      <c r="H10" s="104">
        <v>4240</v>
      </c>
      <c r="I10" s="7">
        <v>3.52</v>
      </c>
    </row>
    <row r="11" spans="1:9" ht="9" customHeight="1" x14ac:dyDescent="0.75">
      <c r="A11" s="9" t="s">
        <v>246</v>
      </c>
      <c r="B11" s="3" t="s">
        <v>11</v>
      </c>
      <c r="C11" s="19">
        <f t="shared" si="0"/>
        <v>1.375</v>
      </c>
      <c r="D11" s="20">
        <v>0.55000000000000004</v>
      </c>
      <c r="E11" s="20" t="s">
        <v>46</v>
      </c>
      <c r="F11" s="20" t="s">
        <v>236</v>
      </c>
      <c r="G11" s="20" t="s">
        <v>44</v>
      </c>
      <c r="H11" s="104">
        <v>7615</v>
      </c>
      <c r="I11" s="7">
        <v>5.0199999999999996</v>
      </c>
    </row>
    <row r="12" spans="1:9" ht="9" customHeight="1" x14ac:dyDescent="0.75">
      <c r="A12" s="9" t="s">
        <v>247</v>
      </c>
      <c r="B12" s="3" t="s">
        <v>11</v>
      </c>
      <c r="C12" s="19">
        <f t="shared" si="0"/>
        <v>1.375</v>
      </c>
      <c r="D12" s="20">
        <v>0.55000000000000004</v>
      </c>
      <c r="E12" s="20" t="s">
        <v>46</v>
      </c>
      <c r="F12" s="20" t="s">
        <v>236</v>
      </c>
      <c r="G12" s="20" t="s">
        <v>44</v>
      </c>
      <c r="H12" s="104">
        <v>8340</v>
      </c>
      <c r="I12" s="7">
        <v>6.6</v>
      </c>
    </row>
    <row r="13" spans="1:9" ht="9" customHeight="1" x14ac:dyDescent="0.75">
      <c r="A13" s="9" t="s">
        <v>248</v>
      </c>
      <c r="B13" s="3" t="s">
        <v>11</v>
      </c>
      <c r="C13" s="19">
        <f t="shared" si="0"/>
        <v>1.375</v>
      </c>
      <c r="D13" s="20">
        <v>0.55000000000000004</v>
      </c>
      <c r="E13" s="20" t="s">
        <v>46</v>
      </c>
      <c r="F13" s="20" t="s">
        <v>249</v>
      </c>
      <c r="G13" s="20" t="s">
        <v>44</v>
      </c>
      <c r="H13" s="104">
        <v>8685</v>
      </c>
      <c r="I13" s="7">
        <v>8.42</v>
      </c>
    </row>
    <row r="14" spans="1:9" ht="9" customHeight="1" x14ac:dyDescent="0.75">
      <c r="A14" s="9" t="s">
        <v>250</v>
      </c>
      <c r="B14" s="3" t="s">
        <v>11</v>
      </c>
      <c r="C14" s="19">
        <f t="shared" si="0"/>
        <v>0.77500000000000002</v>
      </c>
      <c r="D14" s="20">
        <v>0.31</v>
      </c>
      <c r="E14" s="20" t="s">
        <v>251</v>
      </c>
      <c r="F14" s="20" t="s">
        <v>238</v>
      </c>
      <c r="G14" s="20" t="s">
        <v>44</v>
      </c>
      <c r="H14" s="104">
        <v>4555</v>
      </c>
      <c r="I14" s="7">
        <v>3.99</v>
      </c>
    </row>
    <row r="15" spans="1:9" ht="9" customHeight="1" x14ac:dyDescent="0.75">
      <c r="A15" s="9" t="s">
        <v>252</v>
      </c>
      <c r="B15" s="3" t="s">
        <v>11</v>
      </c>
      <c r="C15" s="19">
        <f t="shared" si="0"/>
        <v>0.77500000000000002</v>
      </c>
      <c r="D15" s="20">
        <v>0.31</v>
      </c>
      <c r="E15" s="20" t="s">
        <v>251</v>
      </c>
      <c r="F15" s="20" t="s">
        <v>238</v>
      </c>
      <c r="G15" s="20" t="s">
        <v>44</v>
      </c>
      <c r="H15" s="104">
        <v>4590</v>
      </c>
      <c r="I15" s="7">
        <v>5.95</v>
      </c>
    </row>
    <row r="16" spans="1:9" ht="9" customHeight="1" x14ac:dyDescent="0.75">
      <c r="A16" s="9" t="s">
        <v>253</v>
      </c>
      <c r="B16" s="3" t="s">
        <v>11</v>
      </c>
      <c r="C16" s="19">
        <f t="shared" si="0"/>
        <v>1.625</v>
      </c>
      <c r="D16" s="20">
        <v>0.65</v>
      </c>
      <c r="E16" s="20" t="s">
        <v>251</v>
      </c>
      <c r="F16" s="20" t="s">
        <v>236</v>
      </c>
      <c r="G16" s="20" t="s">
        <v>44</v>
      </c>
      <c r="H16" s="104">
        <v>8965</v>
      </c>
      <c r="I16" s="7">
        <v>7.56</v>
      </c>
    </row>
    <row r="17" spans="1:9" ht="9" customHeight="1" x14ac:dyDescent="0.75">
      <c r="A17" s="9" t="s">
        <v>254</v>
      </c>
      <c r="B17" s="3" t="s">
        <v>11</v>
      </c>
      <c r="C17" s="19">
        <f t="shared" si="0"/>
        <v>1.625</v>
      </c>
      <c r="D17" s="20">
        <v>0.65</v>
      </c>
      <c r="E17" s="20" t="s">
        <v>251</v>
      </c>
      <c r="F17" s="20" t="s">
        <v>236</v>
      </c>
      <c r="G17" s="20" t="s">
        <v>44</v>
      </c>
      <c r="H17" s="104">
        <v>9400</v>
      </c>
      <c r="I17" s="7">
        <v>11.46</v>
      </c>
    </row>
    <row r="18" spans="1:9" ht="9" customHeight="1" x14ac:dyDescent="0.75">
      <c r="A18" s="9" t="s">
        <v>255</v>
      </c>
      <c r="B18" s="3" t="s">
        <v>11</v>
      </c>
      <c r="C18" s="19">
        <f t="shared" si="0"/>
        <v>1.625</v>
      </c>
      <c r="D18" s="20">
        <v>0.65</v>
      </c>
      <c r="E18" s="20" t="s">
        <v>251</v>
      </c>
      <c r="F18" s="20" t="s">
        <v>236</v>
      </c>
      <c r="G18" s="20" t="s">
        <v>44</v>
      </c>
      <c r="H18" s="104">
        <v>9840</v>
      </c>
      <c r="I18" s="7">
        <v>15.09</v>
      </c>
    </row>
    <row r="19" spans="1:9" ht="9" customHeight="1" x14ac:dyDescent="0.75">
      <c r="A19" s="9" t="s">
        <v>256</v>
      </c>
      <c r="B19" s="3" t="s">
        <v>11</v>
      </c>
      <c r="C19" s="19">
        <f t="shared" si="0"/>
        <v>0.89999999999999991</v>
      </c>
      <c r="D19" s="20">
        <v>0.36</v>
      </c>
      <c r="E19" s="20" t="s">
        <v>257</v>
      </c>
      <c r="F19" s="20" t="s">
        <v>238</v>
      </c>
      <c r="G19" s="20" t="s">
        <v>44</v>
      </c>
      <c r="H19" s="104">
        <v>5440</v>
      </c>
      <c r="I19" s="7">
        <v>5.54</v>
      </c>
    </row>
    <row r="20" spans="1:9" ht="9" customHeight="1" x14ac:dyDescent="0.75">
      <c r="A20" s="9" t="s">
        <v>258</v>
      </c>
      <c r="B20" s="3" t="s">
        <v>11</v>
      </c>
      <c r="C20" s="19">
        <f t="shared" si="0"/>
        <v>0.89999999999999991</v>
      </c>
      <c r="D20" s="20">
        <v>0.36</v>
      </c>
      <c r="E20" s="20" t="s">
        <v>257</v>
      </c>
      <c r="F20" s="20" t="s">
        <v>238</v>
      </c>
      <c r="G20" s="20" t="s">
        <v>44</v>
      </c>
      <c r="H20" s="104">
        <v>6280</v>
      </c>
      <c r="I20" s="7">
        <v>8.0399999999999991</v>
      </c>
    </row>
    <row r="21" spans="1:9" ht="9" customHeight="1" x14ac:dyDescent="0.75">
      <c r="A21" s="9" t="s">
        <v>259</v>
      </c>
      <c r="B21" s="3" t="s">
        <v>11</v>
      </c>
      <c r="C21" s="19">
        <f t="shared" si="0"/>
        <v>1.9</v>
      </c>
      <c r="D21" s="20">
        <v>0.76</v>
      </c>
      <c r="E21" s="20" t="s">
        <v>257</v>
      </c>
      <c r="F21" s="20" t="s">
        <v>236</v>
      </c>
      <c r="G21" s="20" t="s">
        <v>44</v>
      </c>
      <c r="H21" s="104">
        <v>10880</v>
      </c>
      <c r="I21" s="7">
        <v>11.11</v>
      </c>
    </row>
    <row r="22" spans="1:9" ht="9" customHeight="1" x14ac:dyDescent="0.75">
      <c r="A22" s="9" t="s">
        <v>260</v>
      </c>
      <c r="B22" s="3" t="s">
        <v>11</v>
      </c>
      <c r="C22" s="19">
        <f t="shared" si="0"/>
        <v>1.9</v>
      </c>
      <c r="D22" s="20">
        <v>0.76</v>
      </c>
      <c r="E22" s="20" t="s">
        <v>257</v>
      </c>
      <c r="F22" s="20" t="s">
        <v>236</v>
      </c>
      <c r="G22" s="20" t="s">
        <v>44</v>
      </c>
      <c r="H22" s="104">
        <v>11865</v>
      </c>
      <c r="I22" s="7">
        <v>16.38</v>
      </c>
    </row>
    <row r="23" spans="1:9" ht="9" customHeight="1" x14ac:dyDescent="0.75">
      <c r="A23" s="9" t="s">
        <v>261</v>
      </c>
      <c r="B23" s="3" t="s">
        <v>11</v>
      </c>
      <c r="C23" s="19">
        <f t="shared" si="0"/>
        <v>1.9</v>
      </c>
      <c r="D23" s="20">
        <v>0.76</v>
      </c>
      <c r="E23" s="20" t="s">
        <v>257</v>
      </c>
      <c r="F23" s="20" t="s">
        <v>236</v>
      </c>
      <c r="G23" s="20" t="s">
        <v>44</v>
      </c>
      <c r="H23" s="104">
        <v>12195</v>
      </c>
      <c r="I23" s="7">
        <v>20.02</v>
      </c>
    </row>
    <row r="24" spans="1:9" ht="9" customHeight="1" x14ac:dyDescent="0.75">
      <c r="A24" s="9" t="s">
        <v>262</v>
      </c>
      <c r="B24" s="3" t="s">
        <v>11</v>
      </c>
      <c r="C24" s="19">
        <f t="shared" si="0"/>
        <v>1.0249999999999999</v>
      </c>
      <c r="D24" s="20">
        <v>0.41</v>
      </c>
      <c r="E24" s="20" t="s">
        <v>263</v>
      </c>
      <c r="F24" s="20" t="s">
        <v>238</v>
      </c>
      <c r="G24" s="20" t="s">
        <v>44</v>
      </c>
      <c r="H24" s="104">
        <v>7040</v>
      </c>
      <c r="I24" s="7">
        <v>6.88</v>
      </c>
    </row>
    <row r="25" spans="1:9" ht="9" customHeight="1" x14ac:dyDescent="0.75">
      <c r="A25" s="9" t="s">
        <v>264</v>
      </c>
      <c r="B25" s="3" t="s">
        <v>11</v>
      </c>
      <c r="C25" s="19">
        <f t="shared" si="0"/>
        <v>1.0249999999999999</v>
      </c>
      <c r="D25" s="20">
        <v>0.41</v>
      </c>
      <c r="E25" s="20" t="s">
        <v>263</v>
      </c>
      <c r="F25" s="20" t="s">
        <v>238</v>
      </c>
      <c r="G25" s="20" t="s">
        <v>44</v>
      </c>
      <c r="H25" s="104">
        <v>7395</v>
      </c>
      <c r="I25" s="7">
        <v>11.41</v>
      </c>
    </row>
    <row r="26" spans="1:9" ht="9" customHeight="1" x14ac:dyDescent="0.75">
      <c r="A26" s="9" t="s">
        <v>265</v>
      </c>
      <c r="B26" s="3" t="s">
        <v>11</v>
      </c>
      <c r="C26" s="19">
        <f t="shared" si="0"/>
        <v>2.15</v>
      </c>
      <c r="D26" s="20">
        <v>0.86</v>
      </c>
      <c r="E26" s="20" t="s">
        <v>263</v>
      </c>
      <c r="F26" s="20" t="s">
        <v>236</v>
      </c>
      <c r="G26" s="20" t="s">
        <v>44</v>
      </c>
      <c r="H26" s="104">
        <v>13435</v>
      </c>
      <c r="I26" s="7">
        <v>14.35</v>
      </c>
    </row>
    <row r="27" spans="1:9" ht="9" customHeight="1" x14ac:dyDescent="0.75">
      <c r="A27" s="9" t="s">
        <v>266</v>
      </c>
      <c r="B27" s="3" t="s">
        <v>11</v>
      </c>
      <c r="C27" s="19">
        <f t="shared" si="0"/>
        <v>2.15</v>
      </c>
      <c r="D27" s="20">
        <v>0.86</v>
      </c>
      <c r="E27" s="20" t="s">
        <v>263</v>
      </c>
      <c r="F27" s="20" t="s">
        <v>236</v>
      </c>
      <c r="G27" s="20" t="s">
        <v>44</v>
      </c>
      <c r="H27" s="104">
        <v>14090</v>
      </c>
      <c r="I27" s="7">
        <v>22.93</v>
      </c>
    </row>
    <row r="28" spans="1:9" ht="9" customHeight="1" x14ac:dyDescent="0.75">
      <c r="A28" s="9" t="s">
        <v>267</v>
      </c>
      <c r="B28" s="3" t="s">
        <v>11</v>
      </c>
      <c r="C28" s="19">
        <f t="shared" si="0"/>
        <v>2.15</v>
      </c>
      <c r="D28" s="20">
        <v>0.86</v>
      </c>
      <c r="E28" s="20" t="s">
        <v>263</v>
      </c>
      <c r="F28" s="20" t="s">
        <v>236</v>
      </c>
      <c r="G28" s="20" t="s">
        <v>44</v>
      </c>
      <c r="H28" s="104">
        <v>15400</v>
      </c>
      <c r="I28" s="7">
        <v>31.65</v>
      </c>
    </row>
    <row r="29" spans="1:9" ht="9" customHeight="1" x14ac:dyDescent="0.75">
      <c r="A29" s="9" t="s">
        <v>268</v>
      </c>
      <c r="B29" s="3" t="s">
        <v>11</v>
      </c>
      <c r="C29" s="19">
        <f t="shared" si="0"/>
        <v>1.9500000000000002</v>
      </c>
      <c r="D29" s="20">
        <v>0.78</v>
      </c>
      <c r="E29" s="20" t="s">
        <v>94</v>
      </c>
      <c r="F29" s="20" t="s">
        <v>238</v>
      </c>
      <c r="G29" s="20" t="s">
        <v>138</v>
      </c>
      <c r="H29" s="104">
        <v>11135</v>
      </c>
      <c r="I29" s="7">
        <v>7.45</v>
      </c>
    </row>
    <row r="30" spans="1:9" ht="9" customHeight="1" x14ac:dyDescent="0.75">
      <c r="A30" s="9" t="s">
        <v>269</v>
      </c>
      <c r="B30" s="3" t="s">
        <v>11</v>
      </c>
      <c r="C30" s="19">
        <f t="shared" si="0"/>
        <v>1.9500000000000002</v>
      </c>
      <c r="D30" s="20">
        <v>0.78</v>
      </c>
      <c r="E30" s="20" t="s">
        <v>94</v>
      </c>
      <c r="F30" s="20" t="s">
        <v>238</v>
      </c>
      <c r="G30" s="20" t="s">
        <v>138</v>
      </c>
      <c r="H30" s="104">
        <v>12590</v>
      </c>
      <c r="I30" s="7">
        <v>11.28</v>
      </c>
    </row>
    <row r="31" spans="1:9" ht="9" customHeight="1" x14ac:dyDescent="0.75">
      <c r="A31" s="9" t="s">
        <v>270</v>
      </c>
      <c r="B31" s="3" t="s">
        <v>11</v>
      </c>
      <c r="C31" s="19">
        <f t="shared" si="0"/>
        <v>1.9500000000000002</v>
      </c>
      <c r="D31" s="20">
        <v>0.78</v>
      </c>
      <c r="E31" s="20" t="s">
        <v>94</v>
      </c>
      <c r="F31" s="20" t="s">
        <v>238</v>
      </c>
      <c r="G31" s="20" t="s">
        <v>138</v>
      </c>
      <c r="H31" s="104">
        <v>12745</v>
      </c>
      <c r="I31" s="7">
        <v>15.95</v>
      </c>
    </row>
    <row r="32" spans="1:9" ht="9" customHeight="1" x14ac:dyDescent="0.75">
      <c r="A32" s="9" t="s">
        <v>271</v>
      </c>
      <c r="B32" s="3" t="s">
        <v>11</v>
      </c>
      <c r="C32" s="19">
        <f t="shared" si="0"/>
        <v>2.2749999999999999</v>
      </c>
      <c r="D32" s="20">
        <v>0.91</v>
      </c>
      <c r="E32" s="20" t="s">
        <v>146</v>
      </c>
      <c r="F32" s="20" t="s">
        <v>238</v>
      </c>
      <c r="G32" s="20" t="s">
        <v>138</v>
      </c>
      <c r="H32" s="104">
        <v>12240</v>
      </c>
      <c r="I32" s="7">
        <v>12.49</v>
      </c>
    </row>
    <row r="33" spans="1:9" ht="9" customHeight="1" x14ac:dyDescent="0.75">
      <c r="A33" s="9" t="s">
        <v>272</v>
      </c>
      <c r="B33" s="3" t="s">
        <v>11</v>
      </c>
      <c r="C33" s="19">
        <f t="shared" si="0"/>
        <v>2.2749999999999999</v>
      </c>
      <c r="D33" s="20">
        <v>0.91</v>
      </c>
      <c r="E33" s="20" t="s">
        <v>146</v>
      </c>
      <c r="F33" s="20" t="s">
        <v>238</v>
      </c>
      <c r="G33" s="20" t="s">
        <v>138</v>
      </c>
      <c r="H33" s="104">
        <v>12780</v>
      </c>
      <c r="I33" s="7">
        <v>19.25</v>
      </c>
    </row>
    <row r="34" spans="1:9" ht="9" customHeight="1" x14ac:dyDescent="0.75">
      <c r="A34" s="9" t="s">
        <v>273</v>
      </c>
      <c r="B34" s="3" t="s">
        <v>11</v>
      </c>
      <c r="C34" s="19">
        <f t="shared" si="0"/>
        <v>2.2749999999999999</v>
      </c>
      <c r="D34" s="20">
        <v>0.91</v>
      </c>
      <c r="E34" s="20" t="s">
        <v>146</v>
      </c>
      <c r="F34" s="20" t="s">
        <v>274</v>
      </c>
      <c r="G34" s="20" t="s">
        <v>138</v>
      </c>
      <c r="H34" s="104">
        <v>14110</v>
      </c>
      <c r="I34" s="7">
        <v>28.07</v>
      </c>
    </row>
    <row r="35" spans="1:9" ht="9" customHeight="1" x14ac:dyDescent="0.75">
      <c r="A35" s="9" t="s">
        <v>275</v>
      </c>
      <c r="B35" s="3" t="s">
        <v>11</v>
      </c>
      <c r="C35" s="19">
        <f t="shared" si="0"/>
        <v>2.8249999999999997</v>
      </c>
      <c r="D35" s="20">
        <v>1.1299999999999999</v>
      </c>
      <c r="E35" s="20" t="s">
        <v>276</v>
      </c>
      <c r="F35" s="20" t="s">
        <v>238</v>
      </c>
      <c r="G35" s="20" t="s">
        <v>138</v>
      </c>
      <c r="H35" s="104">
        <v>14300</v>
      </c>
      <c r="I35" s="7">
        <v>41.9</v>
      </c>
    </row>
    <row r="36" spans="1:9" ht="9" customHeight="1" x14ac:dyDescent="0.75">
      <c r="A36" s="122" t="s">
        <v>277</v>
      </c>
      <c r="B36" s="18" t="s">
        <v>11</v>
      </c>
      <c r="C36" s="79">
        <f t="shared" si="0"/>
        <v>3.2250000000000001</v>
      </c>
      <c r="D36" s="74">
        <v>1.29</v>
      </c>
      <c r="E36" s="74" t="s">
        <v>278</v>
      </c>
      <c r="F36" s="74" t="s">
        <v>238</v>
      </c>
      <c r="G36" s="74" t="s">
        <v>138</v>
      </c>
      <c r="H36" s="123">
        <v>23175</v>
      </c>
      <c r="I36" s="124">
        <v>55.81</v>
      </c>
    </row>
    <row r="37" spans="1:9" ht="9" customHeight="1" x14ac:dyDescent="0.75">
      <c r="A37" s="129" t="s">
        <v>279</v>
      </c>
      <c r="B37" s="130"/>
      <c r="C37" s="130"/>
      <c r="D37" s="131"/>
      <c r="E37" s="131"/>
      <c r="F37" s="131"/>
      <c r="G37" s="131"/>
      <c r="H37" s="132"/>
      <c r="I37" s="133"/>
    </row>
    <row r="38" spans="1:9" ht="9" customHeight="1" x14ac:dyDescent="0.75">
      <c r="A38" s="134" t="s">
        <v>280</v>
      </c>
      <c r="B38" s="3" t="s">
        <v>11</v>
      </c>
      <c r="C38" s="71">
        <f t="shared" ref="C38:C39" si="1">SUM(D38*2.5)</f>
        <v>0.02</v>
      </c>
      <c r="D38" s="75">
        <v>8.0000000000000002E-3</v>
      </c>
      <c r="E38" s="75" t="s">
        <v>281</v>
      </c>
      <c r="F38" s="75" t="s">
        <v>282</v>
      </c>
      <c r="G38" s="75" t="s">
        <v>283</v>
      </c>
      <c r="H38" s="104">
        <v>375</v>
      </c>
      <c r="I38" s="135"/>
    </row>
    <row r="39" spans="1:9" ht="9" customHeight="1" x14ac:dyDescent="0.75">
      <c r="A39" s="134" t="s">
        <v>284</v>
      </c>
      <c r="B39" s="3" t="s">
        <v>11</v>
      </c>
      <c r="C39" s="71">
        <f t="shared" si="1"/>
        <v>2.5000000000000001E-2</v>
      </c>
      <c r="D39" s="75">
        <v>0.01</v>
      </c>
      <c r="E39" s="75" t="s">
        <v>285</v>
      </c>
      <c r="F39" s="75" t="s">
        <v>282</v>
      </c>
      <c r="G39" s="75" t="s">
        <v>283</v>
      </c>
      <c r="H39" s="104">
        <v>475</v>
      </c>
      <c r="I39" s="135">
        <v>0.67</v>
      </c>
    </row>
    <row r="40" spans="1:9" ht="9" customHeight="1" x14ac:dyDescent="0.75">
      <c r="A40" s="134" t="s">
        <v>286</v>
      </c>
      <c r="B40" s="3" t="s">
        <v>11</v>
      </c>
      <c r="C40" s="71">
        <v>4.2500000000000003E-2</v>
      </c>
      <c r="D40" s="75" t="s">
        <v>287</v>
      </c>
      <c r="E40" s="75" t="s">
        <v>281</v>
      </c>
      <c r="F40" s="75" t="s">
        <v>282</v>
      </c>
      <c r="G40" s="75" t="s">
        <v>95</v>
      </c>
      <c r="H40" s="104">
        <v>430</v>
      </c>
      <c r="I40" s="135">
        <v>0.5</v>
      </c>
    </row>
    <row r="41" spans="1:9" ht="9" customHeight="1" x14ac:dyDescent="0.75">
      <c r="A41" s="134" t="s">
        <v>288</v>
      </c>
      <c r="B41" s="3" t="s">
        <v>11</v>
      </c>
      <c r="C41" s="71">
        <f t="shared" ref="C41:C52" si="2">SUM(D41*2.5)</f>
        <v>5.4999999999999993E-2</v>
      </c>
      <c r="D41" s="75">
        <v>2.1999999999999999E-2</v>
      </c>
      <c r="E41" s="75" t="s">
        <v>285</v>
      </c>
      <c r="F41" s="75" t="s">
        <v>282</v>
      </c>
      <c r="G41" s="75" t="s">
        <v>95</v>
      </c>
      <c r="H41" s="104">
        <v>520</v>
      </c>
      <c r="I41" s="135">
        <v>0.56999999999999995</v>
      </c>
    </row>
    <row r="42" spans="1:9" ht="9" customHeight="1" x14ac:dyDescent="0.75">
      <c r="A42" s="134" t="s">
        <v>289</v>
      </c>
      <c r="B42" s="3" t="s">
        <v>11</v>
      </c>
      <c r="C42" s="71">
        <f t="shared" si="2"/>
        <v>6.5000000000000002E-2</v>
      </c>
      <c r="D42" s="75">
        <v>2.5999999999999999E-2</v>
      </c>
      <c r="E42" s="75" t="s">
        <v>290</v>
      </c>
      <c r="F42" s="75" t="s">
        <v>282</v>
      </c>
      <c r="G42" s="75" t="s">
        <v>95</v>
      </c>
      <c r="H42" s="104">
        <v>630</v>
      </c>
      <c r="I42" s="135">
        <v>0.79</v>
      </c>
    </row>
    <row r="43" spans="1:9" ht="9" customHeight="1" x14ac:dyDescent="0.75">
      <c r="A43" s="134" t="s">
        <v>291</v>
      </c>
      <c r="B43" s="3" t="s">
        <v>11</v>
      </c>
      <c r="C43" s="71">
        <f t="shared" si="2"/>
        <v>7.0000000000000007E-2</v>
      </c>
      <c r="D43" s="75">
        <v>2.8000000000000001E-2</v>
      </c>
      <c r="E43" s="75" t="s">
        <v>292</v>
      </c>
      <c r="F43" s="75" t="s">
        <v>282</v>
      </c>
      <c r="G43" s="75" t="s">
        <v>95</v>
      </c>
      <c r="H43" s="104">
        <v>660</v>
      </c>
      <c r="I43" s="135">
        <v>0.83</v>
      </c>
    </row>
    <row r="44" spans="1:9" ht="9" customHeight="1" x14ac:dyDescent="0.75">
      <c r="A44" s="134" t="s">
        <v>293</v>
      </c>
      <c r="B44" s="3" t="s">
        <v>11</v>
      </c>
      <c r="C44" s="71">
        <f t="shared" si="2"/>
        <v>8.2500000000000004E-2</v>
      </c>
      <c r="D44" s="75">
        <v>3.3000000000000002E-2</v>
      </c>
      <c r="E44" s="75" t="s">
        <v>294</v>
      </c>
      <c r="F44" s="75" t="s">
        <v>282</v>
      </c>
      <c r="G44" s="75" t="s">
        <v>95</v>
      </c>
      <c r="H44" s="104">
        <v>760</v>
      </c>
      <c r="I44" s="135">
        <v>1.1100000000000001</v>
      </c>
    </row>
    <row r="45" spans="1:9" ht="9" customHeight="1" x14ac:dyDescent="0.75">
      <c r="A45" s="134" t="s">
        <v>295</v>
      </c>
      <c r="B45" s="3" t="s">
        <v>11</v>
      </c>
      <c r="C45" s="71">
        <f t="shared" si="2"/>
        <v>9.2499999999999999E-2</v>
      </c>
      <c r="D45" s="75">
        <v>3.6999999999999998E-2</v>
      </c>
      <c r="E45" s="75" t="s">
        <v>296</v>
      </c>
      <c r="F45" s="75" t="s">
        <v>282</v>
      </c>
      <c r="G45" s="75" t="s">
        <v>95</v>
      </c>
      <c r="H45" s="104">
        <v>960</v>
      </c>
      <c r="I45" s="135">
        <v>1.44</v>
      </c>
    </row>
    <row r="46" spans="1:9" ht="9" customHeight="1" x14ac:dyDescent="0.75">
      <c r="A46" s="134" t="s">
        <v>297</v>
      </c>
      <c r="B46" s="3" t="s">
        <v>11</v>
      </c>
      <c r="C46" s="71">
        <f t="shared" si="2"/>
        <v>0.10250000000000001</v>
      </c>
      <c r="D46" s="75">
        <v>4.1000000000000002E-2</v>
      </c>
      <c r="E46" s="75" t="s">
        <v>298</v>
      </c>
      <c r="F46" s="75" t="s">
        <v>282</v>
      </c>
      <c r="G46" s="75" t="s">
        <v>95</v>
      </c>
      <c r="H46" s="104">
        <v>1035</v>
      </c>
      <c r="I46" s="135">
        <v>2.11</v>
      </c>
    </row>
    <row r="47" spans="1:9" ht="9" customHeight="1" x14ac:dyDescent="0.75">
      <c r="A47" s="134" t="s">
        <v>299</v>
      </c>
      <c r="B47" s="3" t="s">
        <v>11</v>
      </c>
      <c r="C47" s="71">
        <f t="shared" si="2"/>
        <v>0.10999999999999999</v>
      </c>
      <c r="D47" s="75">
        <v>4.3999999999999997E-2</v>
      </c>
      <c r="E47" s="75" t="s">
        <v>300</v>
      </c>
      <c r="F47" s="75" t="s">
        <v>282</v>
      </c>
      <c r="G47" s="75" t="s">
        <v>95</v>
      </c>
      <c r="H47" s="104">
        <v>1135</v>
      </c>
      <c r="I47" s="135">
        <v>2.66</v>
      </c>
    </row>
    <row r="48" spans="1:9" ht="9" customHeight="1" x14ac:dyDescent="0.75">
      <c r="A48" s="134" t="s">
        <v>301</v>
      </c>
      <c r="B48" s="3" t="s">
        <v>11</v>
      </c>
      <c r="C48" s="71">
        <f t="shared" si="2"/>
        <v>0.12</v>
      </c>
      <c r="D48" s="75">
        <v>4.8000000000000001E-2</v>
      </c>
      <c r="E48" s="75" t="s">
        <v>151</v>
      </c>
      <c r="F48" s="75" t="s">
        <v>282</v>
      </c>
      <c r="G48" s="75" t="s">
        <v>95</v>
      </c>
      <c r="H48" s="104">
        <v>1245</v>
      </c>
      <c r="I48" s="135">
        <v>3.32</v>
      </c>
    </row>
    <row r="49" spans="1:9" ht="9" customHeight="1" x14ac:dyDescent="0.75">
      <c r="A49" s="134" t="s">
        <v>302</v>
      </c>
      <c r="B49" s="3" t="s">
        <v>11</v>
      </c>
      <c r="C49" s="71">
        <f t="shared" si="2"/>
        <v>0.125</v>
      </c>
      <c r="D49" s="75">
        <v>0.05</v>
      </c>
      <c r="E49" s="75" t="s">
        <v>28</v>
      </c>
      <c r="F49" s="75" t="s">
        <v>282</v>
      </c>
      <c r="G49" s="75" t="s">
        <v>95</v>
      </c>
      <c r="H49" s="104">
        <v>1290</v>
      </c>
      <c r="I49" s="135">
        <v>3.45</v>
      </c>
    </row>
    <row r="50" spans="1:9" ht="9" customHeight="1" x14ac:dyDescent="0.75">
      <c r="A50" s="134" t="s">
        <v>303</v>
      </c>
      <c r="B50" s="3" t="s">
        <v>11</v>
      </c>
      <c r="C50" s="71">
        <f t="shared" si="2"/>
        <v>8.5000000000000006E-2</v>
      </c>
      <c r="D50" s="75">
        <v>3.4000000000000002E-2</v>
      </c>
      <c r="E50" s="75" t="s">
        <v>285</v>
      </c>
      <c r="F50" s="75" t="s">
        <v>282</v>
      </c>
      <c r="G50" s="75" t="s">
        <v>304</v>
      </c>
      <c r="H50" s="104">
        <v>1345</v>
      </c>
      <c r="I50" s="135">
        <v>2.06</v>
      </c>
    </row>
    <row r="51" spans="1:9" ht="9" customHeight="1" x14ac:dyDescent="0.75">
      <c r="A51" s="134" t="s">
        <v>305</v>
      </c>
      <c r="B51" s="3" t="s">
        <v>11</v>
      </c>
      <c r="C51" s="71">
        <f t="shared" si="2"/>
        <v>0.10250000000000001</v>
      </c>
      <c r="D51" s="75">
        <v>4.1000000000000002E-2</v>
      </c>
      <c r="E51" s="75" t="s">
        <v>290</v>
      </c>
      <c r="F51" s="75" t="s">
        <v>282</v>
      </c>
      <c r="G51" s="75" t="s">
        <v>304</v>
      </c>
      <c r="H51" s="104">
        <v>1530</v>
      </c>
      <c r="I51" s="135">
        <v>3.26</v>
      </c>
    </row>
    <row r="52" spans="1:9" ht="9" customHeight="1" x14ac:dyDescent="0.75">
      <c r="A52" s="134" t="s">
        <v>306</v>
      </c>
      <c r="B52" s="3" t="s">
        <v>11</v>
      </c>
      <c r="C52" s="71">
        <f t="shared" si="2"/>
        <v>0.12</v>
      </c>
      <c r="D52" s="75">
        <v>4.8000000000000001E-2</v>
      </c>
      <c r="E52" s="75" t="s">
        <v>307</v>
      </c>
      <c r="F52" s="75" t="s">
        <v>282</v>
      </c>
      <c r="G52" s="75" t="s">
        <v>304</v>
      </c>
      <c r="H52" s="104">
        <v>1950</v>
      </c>
      <c r="I52" s="135">
        <v>4.2</v>
      </c>
    </row>
    <row r="53" spans="1:9" ht="9" customHeight="1" x14ac:dyDescent="0.75">
      <c r="A53" s="134" t="s">
        <v>308</v>
      </c>
      <c r="B53" s="3" t="s">
        <v>11</v>
      </c>
      <c r="C53" s="71">
        <v>0.11899999999999999</v>
      </c>
      <c r="D53" s="75" t="s">
        <v>309</v>
      </c>
      <c r="E53" s="75" t="s">
        <v>307</v>
      </c>
      <c r="F53" s="75" t="s">
        <v>282</v>
      </c>
      <c r="G53" s="75" t="s">
        <v>304</v>
      </c>
      <c r="H53" s="104">
        <v>1860</v>
      </c>
      <c r="I53" s="135">
        <v>1.5</v>
      </c>
    </row>
    <row r="54" spans="1:9" ht="9" customHeight="1" x14ac:dyDescent="0.75">
      <c r="A54" s="134" t="s">
        <v>310</v>
      </c>
      <c r="B54" s="3" t="s">
        <v>11</v>
      </c>
      <c r="C54" s="71">
        <f t="shared" ref="C54:C59" si="3">SUM(D54*2.5)</f>
        <v>0.13750000000000001</v>
      </c>
      <c r="D54" s="75">
        <v>5.5E-2</v>
      </c>
      <c r="E54" s="75" t="s">
        <v>311</v>
      </c>
      <c r="F54" s="75" t="s">
        <v>282</v>
      </c>
      <c r="G54" s="75" t="s">
        <v>304</v>
      </c>
      <c r="H54" s="104">
        <v>1990</v>
      </c>
      <c r="I54" s="135">
        <v>1.73</v>
      </c>
    </row>
    <row r="55" spans="1:9" ht="9" customHeight="1" x14ac:dyDescent="0.75">
      <c r="A55" s="134" t="s">
        <v>312</v>
      </c>
      <c r="B55" s="3" t="s">
        <v>11</v>
      </c>
      <c r="C55" s="71">
        <f t="shared" si="3"/>
        <v>0.16250000000000001</v>
      </c>
      <c r="D55" s="75">
        <v>6.5000000000000002E-2</v>
      </c>
      <c r="E55" s="75" t="s">
        <v>298</v>
      </c>
      <c r="F55" s="75" t="s">
        <v>282</v>
      </c>
      <c r="G55" s="75" t="s">
        <v>304</v>
      </c>
      <c r="H55" s="104">
        <v>2320</v>
      </c>
      <c r="I55" s="135">
        <v>2.42</v>
      </c>
    </row>
    <row r="56" spans="1:9" ht="9" customHeight="1" x14ac:dyDescent="0.75">
      <c r="A56" s="134" t="s">
        <v>313</v>
      </c>
      <c r="B56" s="3" t="s">
        <v>11</v>
      </c>
      <c r="C56" s="71">
        <f t="shared" si="3"/>
        <v>0.18</v>
      </c>
      <c r="D56" s="75">
        <v>7.1999999999999995E-2</v>
      </c>
      <c r="E56" s="75" t="s">
        <v>314</v>
      </c>
      <c r="F56" s="75" t="s">
        <v>282</v>
      </c>
      <c r="G56" s="75" t="s">
        <v>304</v>
      </c>
      <c r="H56" s="104">
        <v>2565</v>
      </c>
      <c r="I56" s="135">
        <v>3.54</v>
      </c>
    </row>
    <row r="57" spans="1:9" ht="9" customHeight="1" x14ac:dyDescent="0.75">
      <c r="A57" s="134" t="s">
        <v>315</v>
      </c>
      <c r="B57" s="3" t="s">
        <v>11</v>
      </c>
      <c r="C57" s="71">
        <f t="shared" si="3"/>
        <v>0.19750000000000001</v>
      </c>
      <c r="D57" s="75">
        <v>7.9000000000000001E-2</v>
      </c>
      <c r="E57" s="75" t="s">
        <v>28</v>
      </c>
      <c r="F57" s="75" t="s">
        <v>282</v>
      </c>
      <c r="G57" s="75" t="s">
        <v>304</v>
      </c>
      <c r="H57" s="104">
        <v>3080</v>
      </c>
      <c r="I57" s="135"/>
    </row>
    <row r="58" spans="1:9" ht="9" customHeight="1" x14ac:dyDescent="0.75">
      <c r="A58" s="134" t="s">
        <v>316</v>
      </c>
      <c r="B58" s="3" t="s">
        <v>11</v>
      </c>
      <c r="C58" s="71">
        <f t="shared" si="3"/>
        <v>0.25</v>
      </c>
      <c r="D58" s="75">
        <v>0.1</v>
      </c>
      <c r="E58" s="75" t="s">
        <v>105</v>
      </c>
      <c r="F58" s="75" t="s">
        <v>317</v>
      </c>
      <c r="G58" s="75" t="s">
        <v>304</v>
      </c>
      <c r="H58" s="104">
        <v>3080</v>
      </c>
      <c r="I58" s="135">
        <v>4.34</v>
      </c>
    </row>
    <row r="59" spans="1:9" ht="9" customHeight="1" x14ac:dyDescent="0.75">
      <c r="A59" s="134" t="s">
        <v>318</v>
      </c>
      <c r="B59" s="3" t="s">
        <v>11</v>
      </c>
      <c r="C59" s="71">
        <f t="shared" si="3"/>
        <v>0.28500000000000003</v>
      </c>
      <c r="D59" s="75">
        <v>0.114</v>
      </c>
      <c r="E59" s="75" t="s">
        <v>311</v>
      </c>
      <c r="F59" s="75" t="s">
        <v>317</v>
      </c>
      <c r="G59" s="75" t="s">
        <v>304</v>
      </c>
      <c r="H59" s="104">
        <v>4250</v>
      </c>
      <c r="I59" s="135">
        <v>6.06</v>
      </c>
    </row>
    <row r="60" spans="1:9" ht="9" customHeight="1" x14ac:dyDescent="0.75">
      <c r="A60" s="134" t="s">
        <v>319</v>
      </c>
      <c r="B60" s="3" t="s">
        <v>11</v>
      </c>
      <c r="C60" s="71">
        <v>0.33800000000000002</v>
      </c>
      <c r="D60" s="75" t="s">
        <v>320</v>
      </c>
      <c r="E60" s="75" t="s">
        <v>298</v>
      </c>
      <c r="F60" s="75" t="s">
        <v>317</v>
      </c>
      <c r="G60" s="75" t="s">
        <v>304</v>
      </c>
      <c r="H60" s="104">
        <v>4675</v>
      </c>
      <c r="I60" s="135">
        <v>9.06</v>
      </c>
    </row>
    <row r="61" spans="1:9" ht="9" customHeight="1" x14ac:dyDescent="0.75">
      <c r="A61" s="134" t="s">
        <v>321</v>
      </c>
      <c r="B61" s="3" t="s">
        <v>11</v>
      </c>
      <c r="C61" s="71">
        <f t="shared" ref="C61:C82" si="4">SUM(D61*2.5)</f>
        <v>0.33750000000000002</v>
      </c>
      <c r="D61" s="75">
        <v>0.13500000000000001</v>
      </c>
      <c r="E61" s="75" t="s">
        <v>298</v>
      </c>
      <c r="F61" s="75" t="s">
        <v>317</v>
      </c>
      <c r="G61" s="75" t="s">
        <v>304</v>
      </c>
      <c r="H61" s="104">
        <v>5040</v>
      </c>
      <c r="I61" s="135">
        <v>11.62</v>
      </c>
    </row>
    <row r="62" spans="1:9" ht="9" customHeight="1" x14ac:dyDescent="0.75">
      <c r="A62" s="134" t="s">
        <v>322</v>
      </c>
      <c r="B62" s="3" t="s">
        <v>11</v>
      </c>
      <c r="C62" s="71">
        <f t="shared" si="4"/>
        <v>0.375</v>
      </c>
      <c r="D62" s="75">
        <v>0.15</v>
      </c>
      <c r="E62" s="75" t="s">
        <v>314</v>
      </c>
      <c r="F62" s="75" t="s">
        <v>317</v>
      </c>
      <c r="G62" s="75" t="s">
        <v>304</v>
      </c>
      <c r="H62" s="104">
        <v>7500</v>
      </c>
      <c r="I62" s="135">
        <v>20.92</v>
      </c>
    </row>
    <row r="63" spans="1:9" ht="9" customHeight="1" x14ac:dyDescent="0.75">
      <c r="A63" s="134" t="s">
        <v>323</v>
      </c>
      <c r="B63" s="3" t="s">
        <v>11</v>
      </c>
      <c r="C63" s="71">
        <f t="shared" si="4"/>
        <v>0.41000000000000003</v>
      </c>
      <c r="D63" s="75">
        <v>0.16400000000000001</v>
      </c>
      <c r="E63" s="75" t="s">
        <v>28</v>
      </c>
      <c r="F63" s="75" t="s">
        <v>317</v>
      </c>
      <c r="G63" s="75" t="s">
        <v>304</v>
      </c>
      <c r="H63" s="104">
        <v>7440</v>
      </c>
      <c r="I63" s="135">
        <v>20.02</v>
      </c>
    </row>
    <row r="64" spans="1:9" ht="9" customHeight="1" x14ac:dyDescent="0.75">
      <c r="A64" s="134" t="s">
        <v>324</v>
      </c>
      <c r="B64" s="3" t="s">
        <v>11</v>
      </c>
      <c r="C64" s="71">
        <f t="shared" si="4"/>
        <v>0.41000000000000003</v>
      </c>
      <c r="D64" s="75">
        <v>0.16400000000000001</v>
      </c>
      <c r="E64" s="75" t="s">
        <v>28</v>
      </c>
      <c r="F64" s="75" t="s">
        <v>317</v>
      </c>
      <c r="G64" s="75" t="s">
        <v>304</v>
      </c>
      <c r="H64" s="104">
        <v>9640</v>
      </c>
      <c r="I64" s="135">
        <v>28.08</v>
      </c>
    </row>
    <row r="65" spans="1:9" ht="9" customHeight="1" x14ac:dyDescent="0.75">
      <c r="A65" s="134" t="s">
        <v>325</v>
      </c>
      <c r="B65" s="3" t="s">
        <v>11</v>
      </c>
      <c r="C65" s="71">
        <f t="shared" si="4"/>
        <v>2.7499999999999997E-2</v>
      </c>
      <c r="D65" s="75">
        <v>1.0999999999999999E-2</v>
      </c>
      <c r="E65" s="75" t="s">
        <v>281</v>
      </c>
      <c r="F65" s="75" t="s">
        <v>282</v>
      </c>
      <c r="G65" s="75" t="s">
        <v>326</v>
      </c>
      <c r="H65" s="104">
        <v>260</v>
      </c>
      <c r="I65" s="135"/>
    </row>
    <row r="66" spans="1:9" ht="9" customHeight="1" x14ac:dyDescent="0.75">
      <c r="A66" s="134" t="s">
        <v>327</v>
      </c>
      <c r="B66" s="3" t="s">
        <v>11</v>
      </c>
      <c r="C66" s="71">
        <f t="shared" si="4"/>
        <v>3.5000000000000003E-2</v>
      </c>
      <c r="D66" s="75">
        <v>1.4E-2</v>
      </c>
      <c r="E66" s="75" t="s">
        <v>285</v>
      </c>
      <c r="F66" s="75" t="s">
        <v>282</v>
      </c>
      <c r="G66" s="75" t="s">
        <v>326</v>
      </c>
      <c r="H66" s="104">
        <v>330</v>
      </c>
      <c r="I66" s="135"/>
    </row>
    <row r="67" spans="1:9" ht="9" customHeight="1" x14ac:dyDescent="0.75">
      <c r="A67" s="134" t="s">
        <v>328</v>
      </c>
      <c r="B67" s="3" t="s">
        <v>11</v>
      </c>
      <c r="C67" s="71">
        <f t="shared" si="4"/>
        <v>4.2500000000000003E-2</v>
      </c>
      <c r="D67" s="75">
        <v>1.7000000000000001E-2</v>
      </c>
      <c r="E67" s="75" t="s">
        <v>290</v>
      </c>
      <c r="F67" s="75" t="s">
        <v>282</v>
      </c>
      <c r="G67" s="75" t="s">
        <v>326</v>
      </c>
      <c r="H67" s="104">
        <v>420</v>
      </c>
      <c r="I67" s="135"/>
    </row>
    <row r="68" spans="1:9" ht="9" customHeight="1" x14ac:dyDescent="0.75">
      <c r="A68" s="134" t="s">
        <v>329</v>
      </c>
      <c r="B68" s="3" t="s">
        <v>11</v>
      </c>
      <c r="C68" s="71">
        <f t="shared" si="4"/>
        <v>4.4999999999999998E-2</v>
      </c>
      <c r="D68" s="75">
        <v>1.7999999999999999E-2</v>
      </c>
      <c r="E68" s="75" t="s">
        <v>292</v>
      </c>
      <c r="F68" s="75" t="s">
        <v>282</v>
      </c>
      <c r="G68" s="75" t="s">
        <v>326</v>
      </c>
      <c r="H68" s="104">
        <v>430</v>
      </c>
      <c r="I68" s="135"/>
    </row>
    <row r="69" spans="1:9" ht="9" customHeight="1" x14ac:dyDescent="0.75">
      <c r="A69" s="134" t="s">
        <v>330</v>
      </c>
      <c r="B69" s="3" t="s">
        <v>11</v>
      </c>
      <c r="C69" s="71">
        <f t="shared" si="4"/>
        <v>5.2500000000000005E-2</v>
      </c>
      <c r="D69" s="75">
        <v>2.1000000000000001E-2</v>
      </c>
      <c r="E69" s="75" t="s">
        <v>294</v>
      </c>
      <c r="F69" s="75" t="s">
        <v>282</v>
      </c>
      <c r="G69" s="75" t="s">
        <v>326</v>
      </c>
      <c r="H69" s="104">
        <v>550</v>
      </c>
      <c r="I69" s="135"/>
    </row>
    <row r="70" spans="1:9" ht="9" customHeight="1" x14ac:dyDescent="0.75">
      <c r="A70" s="134" t="s">
        <v>331</v>
      </c>
      <c r="B70" s="3" t="s">
        <v>11</v>
      </c>
      <c r="C70" s="71">
        <f t="shared" si="4"/>
        <v>7.2500000000000009E-2</v>
      </c>
      <c r="D70" s="75">
        <v>2.9000000000000001E-2</v>
      </c>
      <c r="E70" s="75" t="s">
        <v>285</v>
      </c>
      <c r="F70" s="75" t="s">
        <v>282</v>
      </c>
      <c r="G70" s="75" t="s">
        <v>332</v>
      </c>
      <c r="H70" s="104">
        <v>1145</v>
      </c>
      <c r="I70" s="135"/>
    </row>
    <row r="71" spans="1:9" ht="9" customHeight="1" x14ac:dyDescent="0.75">
      <c r="A71" s="134" t="s">
        <v>333</v>
      </c>
      <c r="B71" s="3" t="s">
        <v>11</v>
      </c>
      <c r="C71" s="71">
        <f t="shared" si="4"/>
        <v>8.7500000000000008E-2</v>
      </c>
      <c r="D71" s="75">
        <v>3.5000000000000003E-2</v>
      </c>
      <c r="E71" s="75" t="s">
        <v>290</v>
      </c>
      <c r="F71" s="75" t="s">
        <v>282</v>
      </c>
      <c r="G71" s="75" t="s">
        <v>332</v>
      </c>
      <c r="H71" s="104">
        <v>1305</v>
      </c>
      <c r="I71" s="135"/>
    </row>
    <row r="72" spans="1:9" ht="9" customHeight="1" x14ac:dyDescent="0.75">
      <c r="A72" s="134" t="s">
        <v>334</v>
      </c>
      <c r="B72" s="3" t="s">
        <v>11</v>
      </c>
      <c r="C72" s="71">
        <f t="shared" si="4"/>
        <v>0.10250000000000001</v>
      </c>
      <c r="D72" s="75">
        <v>4.1000000000000002E-2</v>
      </c>
      <c r="E72" s="75" t="s">
        <v>307</v>
      </c>
      <c r="F72" s="75" t="s">
        <v>282</v>
      </c>
      <c r="G72" s="75" t="s">
        <v>332</v>
      </c>
      <c r="H72" s="104">
        <v>2010</v>
      </c>
      <c r="I72" s="135"/>
    </row>
    <row r="73" spans="1:9" ht="9" customHeight="1" x14ac:dyDescent="0.75">
      <c r="A73" s="134" t="s">
        <v>335</v>
      </c>
      <c r="B73" s="3" t="s">
        <v>11</v>
      </c>
      <c r="C73" s="71">
        <f t="shared" si="4"/>
        <v>0.11749999999999999</v>
      </c>
      <c r="D73" s="75">
        <v>4.7E-2</v>
      </c>
      <c r="E73" s="75" t="s">
        <v>311</v>
      </c>
      <c r="F73" s="75" t="s">
        <v>282</v>
      </c>
      <c r="G73" s="75" t="s">
        <v>332</v>
      </c>
      <c r="H73" s="104">
        <v>1690</v>
      </c>
      <c r="I73" s="135"/>
    </row>
    <row r="74" spans="1:9" ht="9" customHeight="1" x14ac:dyDescent="0.75">
      <c r="A74" s="134" t="s">
        <v>336</v>
      </c>
      <c r="B74" s="3" t="s">
        <v>11</v>
      </c>
      <c r="C74" s="71">
        <f t="shared" si="4"/>
        <v>0.125</v>
      </c>
      <c r="D74" s="75">
        <v>0.05</v>
      </c>
      <c r="E74" s="75" t="s">
        <v>296</v>
      </c>
      <c r="F74" s="75" t="s">
        <v>282</v>
      </c>
      <c r="G74" s="75" t="s">
        <v>332</v>
      </c>
      <c r="H74" s="104">
        <v>1805</v>
      </c>
      <c r="I74" s="135"/>
    </row>
    <row r="75" spans="1:9" ht="9" customHeight="1" x14ac:dyDescent="0.75">
      <c r="A75" s="134" t="s">
        <v>337</v>
      </c>
      <c r="B75" s="3" t="s">
        <v>11</v>
      </c>
      <c r="C75" s="71">
        <f t="shared" si="4"/>
        <v>0.14000000000000001</v>
      </c>
      <c r="D75" s="75">
        <v>5.6000000000000001E-2</v>
      </c>
      <c r="E75" s="75" t="s">
        <v>298</v>
      </c>
      <c r="F75" s="75" t="s">
        <v>282</v>
      </c>
      <c r="G75" s="75" t="s">
        <v>332</v>
      </c>
      <c r="H75" s="104">
        <v>1990</v>
      </c>
      <c r="I75" s="135"/>
    </row>
    <row r="76" spans="1:9" ht="9" customHeight="1" x14ac:dyDescent="0.75">
      <c r="A76" s="134" t="s">
        <v>338</v>
      </c>
      <c r="B76" s="3" t="s">
        <v>11</v>
      </c>
      <c r="C76" s="71">
        <f t="shared" si="4"/>
        <v>0.14000000000000001</v>
      </c>
      <c r="D76" s="75">
        <v>5.6000000000000001E-2</v>
      </c>
      <c r="E76" s="75" t="s">
        <v>298</v>
      </c>
      <c r="F76" s="75" t="s">
        <v>282</v>
      </c>
      <c r="G76" s="75" t="s">
        <v>332</v>
      </c>
      <c r="H76" s="104">
        <v>1990</v>
      </c>
      <c r="I76" s="135"/>
    </row>
    <row r="77" spans="1:9" ht="9" customHeight="1" x14ac:dyDescent="0.75">
      <c r="A77" s="134" t="s">
        <v>339</v>
      </c>
      <c r="B77" s="3" t="s">
        <v>11</v>
      </c>
      <c r="C77" s="71">
        <f t="shared" si="4"/>
        <v>0.16250000000000001</v>
      </c>
      <c r="D77" s="75">
        <v>6.5000000000000002E-2</v>
      </c>
      <c r="E77" s="75" t="s">
        <v>151</v>
      </c>
      <c r="F77" s="75" t="s">
        <v>282</v>
      </c>
      <c r="G77" s="75" t="s">
        <v>332</v>
      </c>
      <c r="H77" s="104">
        <v>2320</v>
      </c>
      <c r="I77" s="135"/>
    </row>
    <row r="78" spans="1:9" ht="9" customHeight="1" x14ac:dyDescent="0.75">
      <c r="A78" s="134" t="s">
        <v>340</v>
      </c>
      <c r="B78" s="3" t="s">
        <v>11</v>
      </c>
      <c r="C78" s="71">
        <f t="shared" si="4"/>
        <v>0.17</v>
      </c>
      <c r="D78" s="75">
        <v>6.8000000000000005E-2</v>
      </c>
      <c r="E78" s="75" t="s">
        <v>28</v>
      </c>
      <c r="F78" s="75" t="s">
        <v>282</v>
      </c>
      <c r="G78" s="75" t="s">
        <v>332</v>
      </c>
      <c r="H78" s="104">
        <v>2420</v>
      </c>
      <c r="I78" s="135"/>
    </row>
    <row r="79" spans="1:9" ht="9" customHeight="1" x14ac:dyDescent="0.75">
      <c r="A79" s="134" t="s">
        <v>341</v>
      </c>
      <c r="B79" s="3" t="s">
        <v>11</v>
      </c>
      <c r="C79" s="71">
        <f t="shared" si="4"/>
        <v>0.245</v>
      </c>
      <c r="D79" s="75">
        <v>9.8000000000000004E-2</v>
      </c>
      <c r="E79" s="75" t="s">
        <v>311</v>
      </c>
      <c r="F79" s="75" t="s">
        <v>317</v>
      </c>
      <c r="G79" s="75" t="s">
        <v>332</v>
      </c>
      <c r="H79" s="104">
        <v>3700</v>
      </c>
      <c r="I79" s="135"/>
    </row>
    <row r="80" spans="1:9" ht="9" customHeight="1" x14ac:dyDescent="0.75">
      <c r="A80" s="134" t="s">
        <v>342</v>
      </c>
      <c r="B80" s="3" t="s">
        <v>11</v>
      </c>
      <c r="C80" s="71">
        <f t="shared" si="4"/>
        <v>0.29250000000000004</v>
      </c>
      <c r="D80" s="75">
        <v>0.11700000000000001</v>
      </c>
      <c r="E80" s="75" t="s">
        <v>298</v>
      </c>
      <c r="F80" s="75" t="s">
        <v>317</v>
      </c>
      <c r="G80" s="75" t="s">
        <v>332</v>
      </c>
      <c r="H80" s="104">
        <v>4370</v>
      </c>
      <c r="I80" s="135"/>
    </row>
    <row r="81" spans="1:9" ht="9" customHeight="1" x14ac:dyDescent="0.75">
      <c r="A81" s="134" t="s">
        <v>343</v>
      </c>
      <c r="B81" s="3" t="s">
        <v>11</v>
      </c>
      <c r="C81" s="71">
        <f t="shared" si="4"/>
        <v>0.29250000000000004</v>
      </c>
      <c r="D81" s="75">
        <v>0.11700000000000001</v>
      </c>
      <c r="E81" s="75" t="s">
        <v>298</v>
      </c>
      <c r="F81" s="75" t="s">
        <v>317</v>
      </c>
      <c r="G81" s="75" t="s">
        <v>332</v>
      </c>
      <c r="H81" s="104">
        <v>6170</v>
      </c>
      <c r="I81" s="135"/>
    </row>
    <row r="82" spans="1:9" ht="9" customHeight="1" x14ac:dyDescent="0.75">
      <c r="A82" s="134" t="s">
        <v>344</v>
      </c>
      <c r="B82" s="3" t="s">
        <v>11</v>
      </c>
      <c r="C82" s="71">
        <f t="shared" si="4"/>
        <v>0.32250000000000001</v>
      </c>
      <c r="D82" s="75">
        <v>0.129</v>
      </c>
      <c r="E82" s="75" t="s">
        <v>314</v>
      </c>
      <c r="F82" s="75" t="s">
        <v>317</v>
      </c>
      <c r="G82" s="75" t="s">
        <v>332</v>
      </c>
      <c r="H82" s="104">
        <v>13090</v>
      </c>
      <c r="I82" s="135"/>
    </row>
    <row r="83" spans="1:9" ht="9" customHeight="1" x14ac:dyDescent="0.75">
      <c r="A83" s="136" t="s">
        <v>345</v>
      </c>
      <c r="B83" s="137" t="s">
        <v>11</v>
      </c>
      <c r="C83" s="138">
        <v>0.36</v>
      </c>
      <c r="D83" s="139" t="s">
        <v>346</v>
      </c>
      <c r="E83" s="139" t="s">
        <v>28</v>
      </c>
      <c r="F83" s="139" t="s">
        <v>317</v>
      </c>
      <c r="G83" s="139" t="s">
        <v>332</v>
      </c>
      <c r="H83" s="140">
        <v>14550</v>
      </c>
      <c r="I83" s="141"/>
    </row>
    <row r="84" spans="1:9" ht="9" customHeight="1" x14ac:dyDescent="0.75">
      <c r="A84" s="125" t="s">
        <v>347</v>
      </c>
      <c r="B84" s="126"/>
      <c r="C84" s="1"/>
      <c r="D84" s="1"/>
      <c r="E84" s="1"/>
      <c r="F84" s="1"/>
      <c r="G84" s="1"/>
      <c r="H84" s="127"/>
      <c r="I84" s="128"/>
    </row>
    <row r="85" spans="1:9" ht="9" customHeight="1" x14ac:dyDescent="0.75">
      <c r="A85" s="9" t="s">
        <v>348</v>
      </c>
      <c r="B85" s="3" t="s">
        <v>11</v>
      </c>
      <c r="C85" s="19">
        <f t="shared" ref="C85:C87" si="5">SUM(D85*2.5)</f>
        <v>1.575</v>
      </c>
      <c r="D85" s="20">
        <v>0.63</v>
      </c>
      <c r="E85" s="20" t="s">
        <v>349</v>
      </c>
      <c r="F85" s="20" t="s">
        <v>56</v>
      </c>
      <c r="G85" s="20" t="s">
        <v>138</v>
      </c>
      <c r="H85" s="104">
        <v>26345</v>
      </c>
      <c r="I85" s="7"/>
    </row>
    <row r="86" spans="1:9" ht="9" customHeight="1" x14ac:dyDescent="0.75">
      <c r="A86" s="9" t="s">
        <v>350</v>
      </c>
      <c r="B86" s="3" t="s">
        <v>11</v>
      </c>
      <c r="C86" s="19">
        <f t="shared" si="5"/>
        <v>1.6</v>
      </c>
      <c r="D86" s="20">
        <v>0.64</v>
      </c>
      <c r="E86" s="20" t="s">
        <v>351</v>
      </c>
      <c r="F86" s="20" t="s">
        <v>56</v>
      </c>
      <c r="G86" s="20" t="s">
        <v>138</v>
      </c>
      <c r="H86" s="104">
        <v>27335</v>
      </c>
      <c r="I86" s="7"/>
    </row>
    <row r="87" spans="1:9" ht="9" customHeight="1" x14ac:dyDescent="0.75">
      <c r="A87" s="9" t="s">
        <v>352</v>
      </c>
      <c r="B87" s="3" t="s">
        <v>11</v>
      </c>
      <c r="C87" s="19">
        <f t="shared" si="5"/>
        <v>1.5</v>
      </c>
      <c r="D87" s="20">
        <v>0.6</v>
      </c>
      <c r="E87" s="20" t="s">
        <v>353</v>
      </c>
      <c r="F87" s="20" t="s">
        <v>56</v>
      </c>
      <c r="G87" s="20" t="s">
        <v>138</v>
      </c>
      <c r="H87" s="104">
        <v>25600</v>
      </c>
      <c r="I87" s="7">
        <v>136.86000000000001</v>
      </c>
    </row>
    <row r="88" spans="1:9" ht="9" customHeight="1" x14ac:dyDescent="0.75">
      <c r="A88" s="9" t="s">
        <v>354</v>
      </c>
      <c r="B88" s="3" t="s">
        <v>11</v>
      </c>
      <c r="C88" s="19">
        <v>1.1499999999999999</v>
      </c>
      <c r="D88" s="20" t="s">
        <v>355</v>
      </c>
      <c r="E88" s="20" t="s">
        <v>356</v>
      </c>
      <c r="F88" s="20" t="s">
        <v>56</v>
      </c>
      <c r="G88" s="20" t="s">
        <v>138</v>
      </c>
      <c r="H88" s="104">
        <v>21780</v>
      </c>
      <c r="I88" s="7"/>
    </row>
    <row r="89" spans="1:9" ht="9" customHeight="1" x14ac:dyDescent="0.75">
      <c r="A89" s="9" t="s">
        <v>357</v>
      </c>
      <c r="B89" s="3" t="s">
        <v>11</v>
      </c>
      <c r="C89" s="19">
        <f t="shared" ref="C89:C91" si="6">SUM(D89*2.5)</f>
        <v>0.42500000000000004</v>
      </c>
      <c r="D89" s="20">
        <v>0.17</v>
      </c>
      <c r="E89" s="20" t="s">
        <v>358</v>
      </c>
      <c r="F89" s="20" t="s">
        <v>282</v>
      </c>
      <c r="G89" s="20" t="s">
        <v>77</v>
      </c>
      <c r="H89" s="104">
        <v>6325</v>
      </c>
      <c r="I89" s="7">
        <v>26.55</v>
      </c>
    </row>
    <row r="90" spans="1:9" ht="9" customHeight="1" x14ac:dyDescent="0.75">
      <c r="A90" s="9" t="s">
        <v>359</v>
      </c>
      <c r="B90" s="3" t="s">
        <v>11</v>
      </c>
      <c r="C90" s="19">
        <f t="shared" si="6"/>
        <v>0.375</v>
      </c>
      <c r="D90" s="20">
        <v>0.15</v>
      </c>
      <c r="E90" s="20" t="s">
        <v>360</v>
      </c>
      <c r="F90" s="20" t="s">
        <v>282</v>
      </c>
      <c r="G90" s="20" t="s">
        <v>77</v>
      </c>
      <c r="H90" s="104">
        <v>4655</v>
      </c>
      <c r="I90" s="7">
        <v>18.5</v>
      </c>
    </row>
    <row r="91" spans="1:9" ht="9" customHeight="1" x14ac:dyDescent="0.75">
      <c r="A91" s="9" t="s">
        <v>361</v>
      </c>
      <c r="B91" s="3" t="s">
        <v>11</v>
      </c>
      <c r="C91" s="19">
        <f t="shared" si="6"/>
        <v>0.25</v>
      </c>
      <c r="D91" s="20">
        <v>0.1</v>
      </c>
      <c r="E91" s="20" t="s">
        <v>362</v>
      </c>
      <c r="F91" s="20" t="s">
        <v>282</v>
      </c>
      <c r="G91" s="20" t="s">
        <v>44</v>
      </c>
      <c r="H91" s="104">
        <v>3810</v>
      </c>
      <c r="I91" s="7">
        <v>16.66</v>
      </c>
    </row>
    <row r="92" spans="1:9" ht="9" customHeight="1" x14ac:dyDescent="0.75">
      <c r="A92" s="21" t="s">
        <v>363</v>
      </c>
      <c r="B92" s="56"/>
      <c r="C92" s="56"/>
      <c r="D92" s="69"/>
      <c r="E92" s="69"/>
      <c r="F92" s="69"/>
      <c r="G92" s="69"/>
      <c r="H92" s="101"/>
      <c r="I92" s="7"/>
    </row>
    <row r="93" spans="1:9" ht="9" customHeight="1" x14ac:dyDescent="0.75">
      <c r="A93" s="9" t="s">
        <v>364</v>
      </c>
      <c r="B93" s="3" t="s">
        <v>11</v>
      </c>
      <c r="C93" s="19">
        <f t="shared" ref="C93:C97" si="7">SUM(D93*2.5)</f>
        <v>0.05</v>
      </c>
      <c r="D93" s="20">
        <v>0.02</v>
      </c>
      <c r="E93" s="20" t="s">
        <v>365</v>
      </c>
      <c r="F93" s="20" t="s">
        <v>365</v>
      </c>
      <c r="G93" s="20" t="s">
        <v>95</v>
      </c>
      <c r="H93" s="104">
        <v>520</v>
      </c>
      <c r="I93" s="7"/>
    </row>
    <row r="94" spans="1:9" ht="9" customHeight="1" x14ac:dyDescent="0.75">
      <c r="A94" s="9" t="s">
        <v>366</v>
      </c>
      <c r="B94" s="3" t="s">
        <v>11</v>
      </c>
      <c r="C94" s="19">
        <f t="shared" si="7"/>
        <v>4.2500000000000003E-2</v>
      </c>
      <c r="D94" s="20">
        <v>1.7000000000000001E-2</v>
      </c>
      <c r="E94" s="20" t="s">
        <v>367</v>
      </c>
      <c r="F94" s="20" t="s">
        <v>317</v>
      </c>
      <c r="G94" s="20" t="s">
        <v>95</v>
      </c>
      <c r="H94" s="104">
        <v>505</v>
      </c>
      <c r="I94" s="7"/>
    </row>
    <row r="95" spans="1:9" ht="9" customHeight="1" x14ac:dyDescent="0.75">
      <c r="A95" s="9" t="s">
        <v>368</v>
      </c>
      <c r="B95" s="3" t="s">
        <v>11</v>
      </c>
      <c r="C95" s="19">
        <f t="shared" si="7"/>
        <v>6.7500000000000004E-2</v>
      </c>
      <c r="D95" s="20">
        <v>2.7E-2</v>
      </c>
      <c r="E95" s="20" t="s">
        <v>367</v>
      </c>
      <c r="F95" s="20" t="s">
        <v>365</v>
      </c>
      <c r="G95" s="20" t="s">
        <v>95</v>
      </c>
      <c r="H95" s="104">
        <v>785</v>
      </c>
      <c r="I95" s="7"/>
    </row>
    <row r="96" spans="1:9" ht="9" customHeight="1" x14ac:dyDescent="0.75">
      <c r="A96" s="9" t="s">
        <v>369</v>
      </c>
      <c r="B96" s="3" t="s">
        <v>11</v>
      </c>
      <c r="C96" s="19">
        <f t="shared" si="7"/>
        <v>8.7500000000000008E-2</v>
      </c>
      <c r="D96" s="20">
        <v>3.5000000000000003E-2</v>
      </c>
      <c r="E96" s="20" t="s">
        <v>370</v>
      </c>
      <c r="F96" s="20" t="s">
        <v>317</v>
      </c>
      <c r="G96" s="20" t="s">
        <v>304</v>
      </c>
      <c r="H96" s="104">
        <v>1025</v>
      </c>
      <c r="I96" s="7"/>
    </row>
    <row r="97" spans="1:9" ht="9" customHeight="1" x14ac:dyDescent="0.75">
      <c r="A97" s="9" t="s">
        <v>371</v>
      </c>
      <c r="B97" s="3" t="s">
        <v>11</v>
      </c>
      <c r="C97" s="19">
        <f t="shared" si="7"/>
        <v>0.125</v>
      </c>
      <c r="D97" s="20">
        <v>0.05</v>
      </c>
      <c r="E97" s="20" t="s">
        <v>370</v>
      </c>
      <c r="F97" s="20" t="s">
        <v>365</v>
      </c>
      <c r="G97" s="20" t="s">
        <v>304</v>
      </c>
      <c r="H97" s="104">
        <v>1460</v>
      </c>
      <c r="I97" s="7"/>
    </row>
    <row r="98" spans="1:9" ht="9" customHeight="1" x14ac:dyDescent="0.75">
      <c r="A98" s="21" t="s">
        <v>372</v>
      </c>
      <c r="B98" s="56"/>
      <c r="C98" s="70"/>
      <c r="D98" s="69"/>
      <c r="E98" s="69"/>
      <c r="F98" s="69"/>
      <c r="G98" s="69"/>
      <c r="H98" s="101"/>
      <c r="I98" s="7"/>
    </row>
    <row r="99" spans="1:9" ht="9" customHeight="1" x14ac:dyDescent="0.75">
      <c r="A99" s="9" t="s">
        <v>373</v>
      </c>
      <c r="B99" s="3" t="s">
        <v>11</v>
      </c>
      <c r="C99" s="19">
        <v>0.78</v>
      </c>
      <c r="D99" s="83">
        <v>0.313</v>
      </c>
      <c r="E99" s="83">
        <v>1790</v>
      </c>
      <c r="F99" s="83">
        <v>1760</v>
      </c>
      <c r="G99" s="83">
        <v>150</v>
      </c>
      <c r="H99" s="104">
        <v>11730</v>
      </c>
      <c r="I99" s="7"/>
    </row>
    <row r="100" spans="1:9" ht="9" customHeight="1" x14ac:dyDescent="0.75">
      <c r="A100" s="9" t="s">
        <v>374</v>
      </c>
      <c r="B100" s="3" t="s">
        <v>11</v>
      </c>
      <c r="C100" s="19">
        <v>1.18</v>
      </c>
      <c r="D100" s="83">
        <v>0.47</v>
      </c>
      <c r="E100" s="83">
        <v>2690</v>
      </c>
      <c r="F100" s="83">
        <v>1760</v>
      </c>
      <c r="G100" s="83">
        <v>150</v>
      </c>
      <c r="H100" s="104">
        <v>16900</v>
      </c>
      <c r="I100" s="7"/>
    </row>
    <row r="101" spans="1:9" ht="9" customHeight="1" x14ac:dyDescent="0.75">
      <c r="A101" s="21" t="s">
        <v>375</v>
      </c>
      <c r="B101" s="119"/>
      <c r="C101" s="70"/>
      <c r="D101" s="120" t="s">
        <v>376</v>
      </c>
      <c r="E101" s="43"/>
      <c r="F101" s="43"/>
      <c r="G101" s="43"/>
      <c r="H101" s="43"/>
      <c r="I101" s="44"/>
    </row>
    <row r="102" spans="1:9" ht="9" customHeight="1" x14ac:dyDescent="0.75">
      <c r="A102" s="9" t="s">
        <v>377</v>
      </c>
      <c r="B102" s="3" t="s">
        <v>11</v>
      </c>
      <c r="C102" s="19">
        <f t="shared" ref="C102:C103" si="8">SUM(D102*2.5)</f>
        <v>1.3675000000000002</v>
      </c>
      <c r="D102" s="84">
        <v>0.54700000000000004</v>
      </c>
      <c r="E102" s="84">
        <v>2480</v>
      </c>
      <c r="F102" s="84">
        <v>1900</v>
      </c>
      <c r="G102" s="84">
        <v>220</v>
      </c>
      <c r="H102" s="104">
        <v>12975</v>
      </c>
      <c r="I102" s="7">
        <v>20.52</v>
      </c>
    </row>
    <row r="103" spans="1:9" ht="9" customHeight="1" x14ac:dyDescent="0.75">
      <c r="A103" s="9" t="s">
        <v>378</v>
      </c>
      <c r="B103" s="3" t="s">
        <v>11</v>
      </c>
      <c r="C103" s="19">
        <f t="shared" si="8"/>
        <v>1.2</v>
      </c>
      <c r="D103" s="84">
        <v>0.48</v>
      </c>
      <c r="E103" s="84">
        <v>2480</v>
      </c>
      <c r="F103" s="84">
        <v>1600</v>
      </c>
      <c r="G103" s="84">
        <v>320</v>
      </c>
      <c r="H103" s="104">
        <v>11390</v>
      </c>
      <c r="I103" s="7">
        <v>18.329999999999998</v>
      </c>
    </row>
    <row r="104" spans="1:9" ht="9" customHeight="1" x14ac:dyDescent="0.75">
      <c r="A104" s="9" t="s">
        <v>379</v>
      </c>
      <c r="B104" s="3" t="s">
        <v>11</v>
      </c>
      <c r="C104" s="19">
        <v>1.0349999999999999</v>
      </c>
      <c r="D104" s="84">
        <v>0.41399999999999998</v>
      </c>
      <c r="E104" s="84">
        <v>2480</v>
      </c>
      <c r="F104" s="84">
        <v>1300</v>
      </c>
      <c r="G104" s="84">
        <v>320</v>
      </c>
      <c r="H104" s="104">
        <v>9600</v>
      </c>
      <c r="I104" s="7"/>
    </row>
    <row r="105" spans="1:9" ht="9" customHeight="1" x14ac:dyDescent="0.75">
      <c r="A105" s="9" t="s">
        <v>380</v>
      </c>
      <c r="B105" s="3" t="s">
        <v>11</v>
      </c>
      <c r="C105" s="19">
        <f t="shared" ref="C105:C106" si="9">SUM(D105*2.5)</f>
        <v>1.5325</v>
      </c>
      <c r="D105" s="84">
        <v>0.61299999999999999</v>
      </c>
      <c r="E105" s="84">
        <v>2780</v>
      </c>
      <c r="F105" s="84">
        <v>1900</v>
      </c>
      <c r="G105" s="84">
        <v>320</v>
      </c>
      <c r="H105" s="104">
        <v>14030</v>
      </c>
      <c r="I105" s="7">
        <v>25.46</v>
      </c>
    </row>
    <row r="106" spans="1:9" ht="9" customHeight="1" x14ac:dyDescent="0.75">
      <c r="A106" s="9" t="s">
        <v>381</v>
      </c>
      <c r="B106" s="3" t="s">
        <v>11</v>
      </c>
      <c r="C106" s="19">
        <f t="shared" si="9"/>
        <v>1.3450000000000002</v>
      </c>
      <c r="D106" s="84">
        <v>0.53800000000000003</v>
      </c>
      <c r="E106" s="84">
        <v>2780</v>
      </c>
      <c r="F106" s="84">
        <v>1600</v>
      </c>
      <c r="G106" s="84">
        <v>320</v>
      </c>
      <c r="H106" s="104">
        <v>12315</v>
      </c>
      <c r="I106" s="7">
        <v>22.13</v>
      </c>
    </row>
    <row r="107" spans="1:9" ht="9" customHeight="1" x14ac:dyDescent="0.75">
      <c r="A107" s="9" t="s">
        <v>382</v>
      </c>
      <c r="B107" s="3" t="s">
        <v>11</v>
      </c>
      <c r="C107" s="19">
        <v>0.87</v>
      </c>
      <c r="D107" s="84">
        <v>0.34899999999999998</v>
      </c>
      <c r="E107" s="84">
        <v>3040</v>
      </c>
      <c r="F107" s="84">
        <v>1140</v>
      </c>
      <c r="G107" s="84">
        <v>350</v>
      </c>
      <c r="H107" s="104">
        <v>8545</v>
      </c>
      <c r="I107" s="7"/>
    </row>
    <row r="108" spans="1:9" ht="9" customHeight="1" x14ac:dyDescent="0.75">
      <c r="A108" s="9" t="s">
        <v>383</v>
      </c>
      <c r="B108" s="3" t="s">
        <v>11</v>
      </c>
      <c r="C108" s="19">
        <f t="shared" ref="C108:C110" si="10">SUM(D108*2.5)</f>
        <v>1.4149999999999998</v>
      </c>
      <c r="D108" s="84">
        <v>0.56599999999999995</v>
      </c>
      <c r="E108" s="84">
        <v>3910</v>
      </c>
      <c r="F108" s="84">
        <v>1350</v>
      </c>
      <c r="G108" s="84">
        <v>1650</v>
      </c>
      <c r="H108" s="104">
        <v>18480</v>
      </c>
      <c r="I108" s="7">
        <v>28.94</v>
      </c>
    </row>
    <row r="109" spans="1:9" ht="9" customHeight="1" x14ac:dyDescent="0.75">
      <c r="A109" s="9" t="s">
        <v>384</v>
      </c>
      <c r="B109" s="3" t="s">
        <v>11</v>
      </c>
      <c r="C109" s="19">
        <f t="shared" si="10"/>
        <v>1.26</v>
      </c>
      <c r="D109" s="84">
        <v>0.504</v>
      </c>
      <c r="E109" s="84">
        <v>2720</v>
      </c>
      <c r="F109" s="84">
        <v>1050</v>
      </c>
      <c r="G109" s="84">
        <v>1400</v>
      </c>
      <c r="H109" s="104">
        <v>10310</v>
      </c>
      <c r="I109" s="7">
        <v>14.77</v>
      </c>
    </row>
    <row r="110" spans="1:9" ht="9" customHeight="1" x14ac:dyDescent="0.75">
      <c r="A110" s="9" t="s">
        <v>385</v>
      </c>
      <c r="B110" s="3" t="s">
        <v>11</v>
      </c>
      <c r="C110" s="19">
        <f t="shared" si="10"/>
        <v>1.44</v>
      </c>
      <c r="D110" s="84">
        <v>0.57599999999999996</v>
      </c>
      <c r="E110" s="84">
        <v>2720</v>
      </c>
      <c r="F110" s="84">
        <v>1200</v>
      </c>
      <c r="G110" s="84">
        <v>1400</v>
      </c>
      <c r="H110" s="104">
        <v>11980</v>
      </c>
      <c r="I110" s="7">
        <v>25.41</v>
      </c>
    </row>
    <row r="111" spans="1:9" ht="9" customHeight="1" x14ac:dyDescent="0.75">
      <c r="A111" s="32" t="s">
        <v>386</v>
      </c>
      <c r="B111" s="42" t="s">
        <v>387</v>
      </c>
      <c r="C111" s="43"/>
      <c r="D111" s="43"/>
      <c r="E111" s="43"/>
      <c r="F111" s="43"/>
      <c r="G111" s="43"/>
      <c r="H111" s="43"/>
      <c r="I111" s="44"/>
    </row>
    <row r="112" spans="1:9" ht="9" customHeight="1" x14ac:dyDescent="0.75">
      <c r="A112" s="9" t="s">
        <v>388</v>
      </c>
      <c r="B112" s="3" t="s">
        <v>11</v>
      </c>
      <c r="C112" s="19">
        <v>1.2</v>
      </c>
      <c r="D112" s="84">
        <v>0.504</v>
      </c>
      <c r="E112" s="84">
        <v>2800</v>
      </c>
      <c r="F112" s="84">
        <v>1290</v>
      </c>
      <c r="G112" s="84">
        <v>350</v>
      </c>
      <c r="H112" s="104">
        <v>9600</v>
      </c>
      <c r="I112" s="7">
        <v>28.45</v>
      </c>
    </row>
    <row r="113" spans="1:9" ht="9" customHeight="1" x14ac:dyDescent="0.75">
      <c r="A113" s="9" t="s">
        <v>389</v>
      </c>
      <c r="B113" s="3" t="s">
        <v>11</v>
      </c>
      <c r="C113" s="19">
        <v>1.2</v>
      </c>
      <c r="D113" s="84">
        <v>0.504</v>
      </c>
      <c r="E113" s="84">
        <v>2800</v>
      </c>
      <c r="F113" s="84">
        <v>1290</v>
      </c>
      <c r="G113" s="84">
        <v>350</v>
      </c>
      <c r="H113" s="104">
        <v>10800</v>
      </c>
      <c r="I113" s="7"/>
    </row>
    <row r="114" spans="1:9" ht="9" customHeight="1" x14ac:dyDescent="0.75">
      <c r="A114" s="21" t="s">
        <v>390</v>
      </c>
      <c r="B114" s="56"/>
      <c r="C114" s="70"/>
      <c r="D114" s="69"/>
      <c r="E114" s="69"/>
      <c r="F114" s="69"/>
      <c r="G114" s="69"/>
      <c r="H114" s="101"/>
      <c r="I114" s="7"/>
    </row>
    <row r="115" spans="1:9" ht="9" customHeight="1" x14ac:dyDescent="0.75">
      <c r="A115" s="9" t="s">
        <v>391</v>
      </c>
      <c r="B115" s="3" t="s">
        <v>11</v>
      </c>
      <c r="C115" s="19">
        <v>0.12</v>
      </c>
      <c r="D115" s="84">
        <v>4.7E-2</v>
      </c>
      <c r="E115" s="84">
        <v>1050</v>
      </c>
      <c r="F115" s="84">
        <v>330</v>
      </c>
      <c r="G115" s="84">
        <v>145</v>
      </c>
      <c r="H115" s="104">
        <v>1235</v>
      </c>
      <c r="I115" s="7">
        <v>0.64</v>
      </c>
    </row>
    <row r="116" spans="1:9" ht="9" customHeight="1" x14ac:dyDescent="0.75">
      <c r="A116" s="9" t="s">
        <v>392</v>
      </c>
      <c r="B116" s="3" t="s">
        <v>11</v>
      </c>
      <c r="C116" s="19">
        <v>0.13</v>
      </c>
      <c r="D116" s="84">
        <v>5.2999999999999999E-2</v>
      </c>
      <c r="E116" s="84">
        <v>1200</v>
      </c>
      <c r="F116" s="84">
        <v>330</v>
      </c>
      <c r="G116" s="84">
        <v>145</v>
      </c>
      <c r="H116" s="104">
        <v>1390</v>
      </c>
      <c r="I116" s="7">
        <v>0.69</v>
      </c>
    </row>
    <row r="117" spans="1:9" ht="9" customHeight="1" x14ac:dyDescent="0.75">
      <c r="A117" s="9" t="s">
        <v>393</v>
      </c>
      <c r="B117" s="3" t="s">
        <v>11</v>
      </c>
      <c r="C117" s="19">
        <v>0.15</v>
      </c>
      <c r="D117" s="84">
        <v>0.06</v>
      </c>
      <c r="E117" s="84">
        <v>1350</v>
      </c>
      <c r="F117" s="84">
        <v>330</v>
      </c>
      <c r="G117" s="84">
        <v>145</v>
      </c>
      <c r="H117" s="104">
        <v>1580</v>
      </c>
      <c r="I117" s="7">
        <v>1.0900000000000001</v>
      </c>
    </row>
    <row r="118" spans="1:9" ht="9" customHeight="1" x14ac:dyDescent="0.75">
      <c r="A118" s="26" t="s">
        <v>394</v>
      </c>
      <c r="B118" s="56"/>
      <c r="C118" s="70"/>
      <c r="D118" s="69"/>
      <c r="E118" s="69"/>
      <c r="F118" s="69"/>
      <c r="G118" s="69"/>
      <c r="H118" s="101"/>
      <c r="I118" s="7"/>
    </row>
    <row r="119" spans="1:9" ht="9" customHeight="1" x14ac:dyDescent="0.75">
      <c r="A119" s="9" t="s">
        <v>395</v>
      </c>
      <c r="B119" s="56" t="s">
        <v>11</v>
      </c>
      <c r="C119" s="79">
        <v>0.5</v>
      </c>
      <c r="D119" s="69" t="s">
        <v>396</v>
      </c>
      <c r="E119" s="69" t="s">
        <v>236</v>
      </c>
      <c r="F119" s="69" t="s">
        <v>44</v>
      </c>
      <c r="G119" s="69" t="s">
        <v>397</v>
      </c>
      <c r="H119" s="101">
        <v>1400</v>
      </c>
      <c r="I119" s="7">
        <v>1.46</v>
      </c>
    </row>
    <row r="120" spans="1:9" ht="9" customHeight="1" x14ac:dyDescent="0.75">
      <c r="A120" s="9" t="s">
        <v>398</v>
      </c>
      <c r="B120" s="3" t="s">
        <v>11</v>
      </c>
      <c r="C120" s="19">
        <f t="shared" ref="C120:C121" si="11">SUM(D120*2.4)</f>
        <v>0.97440000000000004</v>
      </c>
      <c r="D120" s="84">
        <v>0.40600000000000003</v>
      </c>
      <c r="E120" s="84">
        <v>2380</v>
      </c>
      <c r="F120" s="84">
        <v>300</v>
      </c>
      <c r="G120" s="84">
        <v>580</v>
      </c>
      <c r="H120" s="104">
        <v>2335</v>
      </c>
      <c r="I120" s="7">
        <v>1.46</v>
      </c>
    </row>
    <row r="121" spans="1:9" ht="9" customHeight="1" x14ac:dyDescent="0.75">
      <c r="A121" s="9" t="s">
        <v>399</v>
      </c>
      <c r="B121" s="3" t="s">
        <v>11</v>
      </c>
      <c r="C121" s="19">
        <f t="shared" si="11"/>
        <v>1.3032000000000001</v>
      </c>
      <c r="D121" s="84">
        <v>0.54300000000000004</v>
      </c>
      <c r="E121" s="84">
        <v>2380</v>
      </c>
      <c r="F121" s="84">
        <v>400</v>
      </c>
      <c r="G121" s="84">
        <v>580</v>
      </c>
      <c r="H121" s="104">
        <v>3235</v>
      </c>
      <c r="I121" s="7">
        <v>1.46</v>
      </c>
    </row>
    <row r="122" spans="1:9" ht="9" customHeight="1" x14ac:dyDescent="0.75">
      <c r="A122" s="9" t="s">
        <v>400</v>
      </c>
      <c r="B122" s="3" t="s">
        <v>11</v>
      </c>
      <c r="C122" s="19">
        <v>0.65</v>
      </c>
      <c r="D122" s="84">
        <v>0.26</v>
      </c>
      <c r="E122" s="84">
        <v>2380</v>
      </c>
      <c r="F122" s="84">
        <v>400</v>
      </c>
      <c r="G122" s="84">
        <v>280</v>
      </c>
      <c r="H122" s="104">
        <v>1630</v>
      </c>
      <c r="I122" s="7"/>
    </row>
    <row r="123" spans="1:9" ht="9" customHeight="1" x14ac:dyDescent="0.75">
      <c r="A123" s="9" t="s">
        <v>401</v>
      </c>
      <c r="B123" s="3" t="s">
        <v>11</v>
      </c>
      <c r="C123" s="19">
        <f t="shared" ref="C123:C124" si="12">SUM(D123*2.4)</f>
        <v>1.6296000000000002</v>
      </c>
      <c r="D123" s="84">
        <v>0.67900000000000005</v>
      </c>
      <c r="E123" s="84">
        <v>2380</v>
      </c>
      <c r="F123" s="84">
        <v>500</v>
      </c>
      <c r="G123" s="84">
        <v>580</v>
      </c>
      <c r="H123" s="104">
        <v>4050</v>
      </c>
      <c r="I123" s="7">
        <v>2.36</v>
      </c>
    </row>
    <row r="124" spans="1:9" ht="9" customHeight="1" x14ac:dyDescent="0.75">
      <c r="A124" s="9" t="s">
        <v>402</v>
      </c>
      <c r="B124" s="3" t="s">
        <v>11</v>
      </c>
      <c r="C124" s="19">
        <f t="shared" si="12"/>
        <v>1.9559999999999997</v>
      </c>
      <c r="D124" s="84">
        <v>0.81499999999999995</v>
      </c>
      <c r="E124" s="84">
        <v>2380</v>
      </c>
      <c r="F124" s="84">
        <v>600</v>
      </c>
      <c r="G124" s="84">
        <v>580</v>
      </c>
      <c r="H124" s="104">
        <v>4850</v>
      </c>
      <c r="I124" s="7">
        <v>2.36</v>
      </c>
    </row>
    <row r="125" spans="1:9" ht="9" customHeight="1" x14ac:dyDescent="0.75">
      <c r="A125" s="9" t="s">
        <v>403</v>
      </c>
      <c r="B125" s="3" t="s">
        <v>11</v>
      </c>
      <c r="C125" s="19">
        <v>0.18</v>
      </c>
      <c r="D125" s="84">
        <v>7.0000000000000007E-2</v>
      </c>
      <c r="E125" s="84">
        <v>880</v>
      </c>
      <c r="F125" s="84">
        <v>300</v>
      </c>
      <c r="G125" s="84">
        <v>280</v>
      </c>
      <c r="H125" s="104">
        <v>660</v>
      </c>
      <c r="I125" s="7"/>
    </row>
    <row r="126" spans="1:9" ht="9" customHeight="1" x14ac:dyDescent="0.75">
      <c r="A126" s="9" t="s">
        <v>404</v>
      </c>
      <c r="B126" s="3" t="s">
        <v>11</v>
      </c>
      <c r="C126" s="19">
        <f>SUM(D126*2.4)</f>
        <v>0.35039999999999999</v>
      </c>
      <c r="D126" s="84">
        <v>0.14599999999999999</v>
      </c>
      <c r="E126" s="84">
        <v>880</v>
      </c>
      <c r="F126" s="84">
        <v>300</v>
      </c>
      <c r="G126" s="84">
        <v>580</v>
      </c>
      <c r="H126" s="104">
        <v>915</v>
      </c>
      <c r="I126" s="7">
        <v>0.76</v>
      </c>
    </row>
    <row r="127" spans="1:9" ht="9" customHeight="1" x14ac:dyDescent="0.75">
      <c r="A127" s="9" t="s">
        <v>405</v>
      </c>
      <c r="B127" s="3" t="s">
        <v>11</v>
      </c>
      <c r="C127" s="19">
        <v>0.43</v>
      </c>
      <c r="D127" s="84">
        <v>0.18</v>
      </c>
      <c r="E127" s="84">
        <v>780</v>
      </c>
      <c r="F127" s="84">
        <v>400</v>
      </c>
      <c r="G127" s="84">
        <v>580</v>
      </c>
      <c r="H127" s="104">
        <v>1100</v>
      </c>
      <c r="I127" s="7"/>
    </row>
    <row r="128" spans="1:9" ht="9" customHeight="1" x14ac:dyDescent="0.75">
      <c r="A128" s="9" t="s">
        <v>406</v>
      </c>
      <c r="B128" s="3" t="s">
        <v>11</v>
      </c>
      <c r="C128" s="19">
        <v>0.56499999999999995</v>
      </c>
      <c r="D128" s="84">
        <v>0.23</v>
      </c>
      <c r="E128" s="84">
        <v>780</v>
      </c>
      <c r="F128" s="84">
        <v>500</v>
      </c>
      <c r="G128" s="84">
        <v>580</v>
      </c>
      <c r="H128" s="104">
        <v>1320</v>
      </c>
      <c r="I128" s="7"/>
    </row>
    <row r="129" spans="1:9" ht="9" customHeight="1" x14ac:dyDescent="0.75">
      <c r="A129" s="9" t="s">
        <v>407</v>
      </c>
      <c r="B129" s="3" t="s">
        <v>11</v>
      </c>
      <c r="C129" s="19">
        <f>SUM(D129*2.4)</f>
        <v>0.46799999999999997</v>
      </c>
      <c r="D129" s="84">
        <v>0.19500000000000001</v>
      </c>
      <c r="E129" s="84">
        <v>880</v>
      </c>
      <c r="F129" s="84">
        <v>400</v>
      </c>
      <c r="G129" s="84">
        <v>580</v>
      </c>
      <c r="H129" s="104">
        <v>1210</v>
      </c>
      <c r="I129" s="7">
        <v>0.76</v>
      </c>
    </row>
    <row r="130" spans="1:9" ht="9" customHeight="1" x14ac:dyDescent="0.75">
      <c r="A130" s="9" t="s">
        <v>408</v>
      </c>
      <c r="B130" s="3" t="s">
        <v>11</v>
      </c>
      <c r="C130" s="19">
        <v>0.25</v>
      </c>
      <c r="D130" s="84">
        <v>9.9000000000000005E-2</v>
      </c>
      <c r="E130" s="84">
        <v>880</v>
      </c>
      <c r="F130" s="84">
        <v>400</v>
      </c>
      <c r="G130" s="84">
        <v>280</v>
      </c>
      <c r="H130" s="104">
        <v>660</v>
      </c>
      <c r="I130" s="7"/>
    </row>
    <row r="131" spans="1:9" ht="9" customHeight="1" x14ac:dyDescent="0.75">
      <c r="A131" s="9" t="s">
        <v>409</v>
      </c>
      <c r="B131" s="3" t="s">
        <v>11</v>
      </c>
      <c r="C131" s="19">
        <f t="shared" ref="C131:C144" si="13">SUM(D131*2.4)</f>
        <v>0.58560000000000001</v>
      </c>
      <c r="D131" s="84">
        <v>0.24399999999999999</v>
      </c>
      <c r="E131" s="84">
        <v>880</v>
      </c>
      <c r="F131" s="84">
        <v>500</v>
      </c>
      <c r="G131" s="84">
        <v>580</v>
      </c>
      <c r="H131" s="104">
        <v>1520</v>
      </c>
      <c r="I131" s="7">
        <v>0.76</v>
      </c>
    </row>
    <row r="132" spans="1:9" ht="9" customHeight="1" x14ac:dyDescent="0.75">
      <c r="A132" s="9" t="s">
        <v>410</v>
      </c>
      <c r="B132" s="3" t="s">
        <v>11</v>
      </c>
      <c r="C132" s="19">
        <f t="shared" si="13"/>
        <v>0.70319999999999994</v>
      </c>
      <c r="D132" s="84">
        <v>0.29299999999999998</v>
      </c>
      <c r="E132" s="84">
        <v>880</v>
      </c>
      <c r="F132" s="84">
        <v>600</v>
      </c>
      <c r="G132" s="84">
        <v>580</v>
      </c>
      <c r="H132" s="104">
        <v>1830</v>
      </c>
      <c r="I132" s="7">
        <v>0.76</v>
      </c>
    </row>
    <row r="133" spans="1:9" ht="9" customHeight="1" x14ac:dyDescent="0.75">
      <c r="A133" s="9" t="s">
        <v>411</v>
      </c>
      <c r="B133" s="3" t="s">
        <v>11</v>
      </c>
      <c r="C133" s="19">
        <f t="shared" si="13"/>
        <v>0.48720000000000002</v>
      </c>
      <c r="D133" s="84">
        <v>0.20300000000000001</v>
      </c>
      <c r="E133" s="84">
        <v>1180</v>
      </c>
      <c r="F133" s="84">
        <v>300</v>
      </c>
      <c r="G133" s="84">
        <v>580</v>
      </c>
      <c r="H133" s="104">
        <v>1180</v>
      </c>
      <c r="I133" s="7">
        <v>1.46</v>
      </c>
    </row>
    <row r="134" spans="1:9" ht="9" customHeight="1" x14ac:dyDescent="0.75">
      <c r="A134" s="9" t="s">
        <v>412</v>
      </c>
      <c r="B134" s="3" t="s">
        <v>11</v>
      </c>
      <c r="C134" s="19">
        <f t="shared" si="13"/>
        <v>0.63600000000000001</v>
      </c>
      <c r="D134" s="84">
        <v>0.26500000000000001</v>
      </c>
      <c r="E134" s="84">
        <v>1180</v>
      </c>
      <c r="F134" s="84">
        <v>400</v>
      </c>
      <c r="G134" s="84">
        <v>580</v>
      </c>
      <c r="H134" s="104">
        <v>1630</v>
      </c>
      <c r="I134" s="7">
        <v>1.46</v>
      </c>
    </row>
    <row r="135" spans="1:9" ht="9" customHeight="1" x14ac:dyDescent="0.75">
      <c r="A135" s="9" t="s">
        <v>413</v>
      </c>
      <c r="B135" s="3" t="s">
        <v>11</v>
      </c>
      <c r="C135" s="19">
        <f t="shared" si="13"/>
        <v>0.7944</v>
      </c>
      <c r="D135" s="84">
        <v>0.33100000000000002</v>
      </c>
      <c r="E135" s="84">
        <v>1180</v>
      </c>
      <c r="F135" s="84">
        <v>500</v>
      </c>
      <c r="G135" s="84">
        <v>580</v>
      </c>
      <c r="H135" s="104">
        <v>2025</v>
      </c>
      <c r="I135" s="7">
        <v>1.46</v>
      </c>
    </row>
    <row r="136" spans="1:9" ht="9" customHeight="1" x14ac:dyDescent="0.75">
      <c r="A136" s="9" t="s">
        <v>414</v>
      </c>
      <c r="B136" s="3" t="s">
        <v>11</v>
      </c>
      <c r="C136" s="19">
        <f t="shared" si="13"/>
        <v>0.95520000000000005</v>
      </c>
      <c r="D136" s="84">
        <v>0.39800000000000002</v>
      </c>
      <c r="E136" s="84">
        <v>1180</v>
      </c>
      <c r="F136" s="84">
        <v>600</v>
      </c>
      <c r="G136" s="84">
        <v>580</v>
      </c>
      <c r="H136" s="104">
        <v>2445</v>
      </c>
      <c r="I136" s="7">
        <v>1.46</v>
      </c>
    </row>
    <row r="137" spans="1:9" ht="9" customHeight="1" x14ac:dyDescent="0.75">
      <c r="A137" s="9" t="s">
        <v>415</v>
      </c>
      <c r="B137" s="3" t="s">
        <v>11</v>
      </c>
      <c r="C137" s="19">
        <f t="shared" si="13"/>
        <v>0.70079999999999998</v>
      </c>
      <c r="D137" s="84">
        <v>0.29199999999999998</v>
      </c>
      <c r="E137" s="84">
        <v>1800</v>
      </c>
      <c r="F137" s="84">
        <v>300</v>
      </c>
      <c r="G137" s="84">
        <v>600</v>
      </c>
      <c r="H137" s="104">
        <v>1880</v>
      </c>
      <c r="I137" s="7"/>
    </row>
    <row r="138" spans="1:9" ht="9" customHeight="1" x14ac:dyDescent="0.75">
      <c r="A138" s="9" t="s">
        <v>416</v>
      </c>
      <c r="B138" s="3" t="s">
        <v>11</v>
      </c>
      <c r="C138" s="19">
        <f t="shared" si="13"/>
        <v>0.93599999999999994</v>
      </c>
      <c r="D138" s="84">
        <v>0.39</v>
      </c>
      <c r="E138" s="84">
        <v>1800</v>
      </c>
      <c r="F138" s="84">
        <v>400</v>
      </c>
      <c r="G138" s="84">
        <v>600</v>
      </c>
      <c r="H138" s="104">
        <v>2430</v>
      </c>
      <c r="I138" s="7"/>
    </row>
    <row r="139" spans="1:9" ht="9" customHeight="1" x14ac:dyDescent="0.75">
      <c r="A139" s="9" t="s">
        <v>417</v>
      </c>
      <c r="B139" s="3" t="s">
        <v>11</v>
      </c>
      <c r="C139" s="19">
        <f t="shared" si="13"/>
        <v>1.1712</v>
      </c>
      <c r="D139" s="84">
        <v>0.48799999999999999</v>
      </c>
      <c r="E139" s="84">
        <v>1800</v>
      </c>
      <c r="F139" s="84">
        <v>500</v>
      </c>
      <c r="G139" s="84">
        <v>600</v>
      </c>
      <c r="H139" s="104">
        <v>3040</v>
      </c>
      <c r="I139" s="7"/>
    </row>
    <row r="140" spans="1:9" ht="9" customHeight="1" x14ac:dyDescent="0.75">
      <c r="A140" s="9" t="s">
        <v>418</v>
      </c>
      <c r="B140" s="3" t="s">
        <v>11</v>
      </c>
      <c r="C140" s="19">
        <f t="shared" si="13"/>
        <v>1.4063999999999999</v>
      </c>
      <c r="D140" s="84">
        <v>0.58599999999999997</v>
      </c>
      <c r="E140" s="84">
        <v>1800</v>
      </c>
      <c r="F140" s="84">
        <v>600</v>
      </c>
      <c r="G140" s="84">
        <v>600</v>
      </c>
      <c r="H140" s="104">
        <v>3655</v>
      </c>
      <c r="I140" s="7"/>
    </row>
    <row r="141" spans="1:9" ht="9" customHeight="1" x14ac:dyDescent="0.75">
      <c r="A141" s="9" t="s">
        <v>419</v>
      </c>
      <c r="B141" s="3" t="s">
        <v>11</v>
      </c>
      <c r="C141" s="19">
        <f t="shared" si="13"/>
        <v>0.17519999999999999</v>
      </c>
      <c r="D141" s="84">
        <v>7.2999999999999995E-2</v>
      </c>
      <c r="E141" s="84">
        <v>880</v>
      </c>
      <c r="F141" s="84">
        <v>300</v>
      </c>
      <c r="G141" s="84">
        <v>280</v>
      </c>
      <c r="H141" s="104">
        <v>465</v>
      </c>
      <c r="I141" s="7"/>
    </row>
    <row r="142" spans="1:9" ht="9" customHeight="1" x14ac:dyDescent="0.75">
      <c r="A142" s="9" t="s">
        <v>420</v>
      </c>
      <c r="B142" s="3" t="s">
        <v>11</v>
      </c>
      <c r="C142" s="19">
        <f t="shared" si="13"/>
        <v>0.24479999999999996</v>
      </c>
      <c r="D142" s="84">
        <v>0.10199999999999999</v>
      </c>
      <c r="E142" s="84">
        <v>1180</v>
      </c>
      <c r="F142" s="84">
        <v>300</v>
      </c>
      <c r="G142" s="84">
        <v>280</v>
      </c>
      <c r="H142" s="104">
        <v>630</v>
      </c>
      <c r="I142" s="7"/>
    </row>
    <row r="143" spans="1:9" ht="9" customHeight="1" x14ac:dyDescent="0.75">
      <c r="A143" s="9" t="s">
        <v>421</v>
      </c>
      <c r="B143" s="3" t="s">
        <v>11</v>
      </c>
      <c r="C143" s="19">
        <f t="shared" si="13"/>
        <v>0.30480000000000002</v>
      </c>
      <c r="D143" s="84">
        <v>0.127</v>
      </c>
      <c r="E143" s="84">
        <v>1180</v>
      </c>
      <c r="F143" s="84">
        <v>400</v>
      </c>
      <c r="G143" s="84">
        <v>280</v>
      </c>
      <c r="H143" s="104">
        <v>780</v>
      </c>
      <c r="I143" s="7">
        <v>0.74</v>
      </c>
    </row>
    <row r="144" spans="1:9" ht="9" customHeight="1" x14ac:dyDescent="0.75">
      <c r="A144" s="9" t="s">
        <v>422</v>
      </c>
      <c r="B144" s="3" t="s">
        <v>11</v>
      </c>
      <c r="C144" s="19">
        <f t="shared" si="13"/>
        <v>0.38159999999999999</v>
      </c>
      <c r="D144" s="84">
        <v>0.159</v>
      </c>
      <c r="E144" s="84">
        <v>1180</v>
      </c>
      <c r="F144" s="84">
        <v>500</v>
      </c>
      <c r="G144" s="84">
        <v>280</v>
      </c>
      <c r="H144" s="104">
        <v>970</v>
      </c>
      <c r="I144" s="7">
        <v>0.74</v>
      </c>
    </row>
    <row r="145" spans="1:9" ht="9" customHeight="1" x14ac:dyDescent="0.75">
      <c r="A145" s="9" t="s">
        <v>423</v>
      </c>
      <c r="B145" s="56" t="s">
        <v>11</v>
      </c>
      <c r="C145" s="79">
        <v>0.46</v>
      </c>
      <c r="D145" s="121">
        <v>0.19</v>
      </c>
      <c r="E145" s="121">
        <v>1180</v>
      </c>
      <c r="F145" s="121">
        <v>600</v>
      </c>
      <c r="G145" s="121">
        <v>280</v>
      </c>
      <c r="H145" s="105">
        <v>1180</v>
      </c>
      <c r="I145" s="7">
        <v>0.74</v>
      </c>
    </row>
    <row r="146" spans="1:9" ht="9" customHeight="1" x14ac:dyDescent="0.75">
      <c r="A146" s="21" t="s">
        <v>424</v>
      </c>
      <c r="B146" s="56"/>
      <c r="C146" s="70"/>
      <c r="D146" s="69"/>
      <c r="E146" s="69"/>
      <c r="F146" s="69"/>
      <c r="G146" s="69"/>
      <c r="H146" s="101"/>
      <c r="I146" s="7"/>
    </row>
    <row r="147" spans="1:9" ht="9" customHeight="1" x14ac:dyDescent="0.75">
      <c r="A147" s="9" t="s">
        <v>425</v>
      </c>
      <c r="B147" s="3" t="s">
        <v>11</v>
      </c>
      <c r="C147" s="81">
        <v>0.48</v>
      </c>
      <c r="D147" s="84">
        <v>0.19</v>
      </c>
      <c r="E147" s="84">
        <v>900</v>
      </c>
      <c r="F147" s="84">
        <v>700</v>
      </c>
      <c r="G147" s="84">
        <v>450</v>
      </c>
      <c r="H147" s="104">
        <v>3080</v>
      </c>
      <c r="I147" s="7"/>
    </row>
    <row r="148" spans="1:9" ht="9" customHeight="1" x14ac:dyDescent="0.75">
      <c r="H148" s="2"/>
    </row>
    <row r="149" spans="1:9" ht="9" customHeight="1" x14ac:dyDescent="0.75">
      <c r="H149" s="2"/>
    </row>
    <row r="150" spans="1:9" ht="9" customHeight="1" x14ac:dyDescent="0.75">
      <c r="H150" s="2"/>
    </row>
    <row r="151" spans="1:9" ht="9" customHeight="1" x14ac:dyDescent="0.75">
      <c r="H151" s="2"/>
    </row>
    <row r="152" spans="1:9" ht="9" customHeight="1" x14ac:dyDescent="0.75">
      <c r="H152" s="2"/>
    </row>
    <row r="153" spans="1:9" ht="9" customHeight="1" x14ac:dyDescent="0.75">
      <c r="H153" s="2"/>
    </row>
    <row r="154" spans="1:9" ht="9" customHeight="1" x14ac:dyDescent="0.75">
      <c r="H154" s="2"/>
    </row>
    <row r="155" spans="1:9" ht="9" customHeight="1" x14ac:dyDescent="0.75">
      <c r="H155" s="2"/>
    </row>
    <row r="156" spans="1:9" ht="9" customHeight="1" x14ac:dyDescent="0.75">
      <c r="H156" s="2"/>
    </row>
  </sheetData>
  <mergeCells count="3">
    <mergeCell ref="D101:I101"/>
    <mergeCell ref="B111:I111"/>
    <mergeCell ref="B84:H84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9"/>
  <sheetViews>
    <sheetView workbookViewId="0">
      <pane ySplit="1" topLeftCell="A98" activePane="bottomLeft" state="frozen"/>
      <selection pane="bottomLeft" activeCell="F123" sqref="F123"/>
    </sheetView>
  </sheetViews>
  <sheetFormatPr defaultColWidth="14.40625" defaultRowHeight="9" customHeight="1" x14ac:dyDescent="0.6"/>
  <cols>
    <col min="1" max="1" width="28.40625" style="53" customWidth="1"/>
    <col min="2" max="4" width="5.76953125" style="53" customWidth="1"/>
    <col min="5" max="7" width="7.76953125" style="53" customWidth="1"/>
    <col min="8" max="8" width="10.58984375" style="96" customWidth="1"/>
    <col min="9" max="10" width="10.953125" style="53" customWidth="1"/>
    <col min="11" max="11" width="8.6796875" style="53" customWidth="1"/>
    <col min="12" max="16384" width="14.40625" style="53"/>
  </cols>
  <sheetData>
    <row r="1" spans="1:9" ht="26.25" customHeight="1" x14ac:dyDescent="0.6">
      <c r="A1" s="3" t="s">
        <v>571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93" t="s">
        <v>7</v>
      </c>
      <c r="I1" s="54" t="s">
        <v>8</v>
      </c>
    </row>
    <row r="2" spans="1:9" ht="22.75" customHeight="1" x14ac:dyDescent="0.6">
      <c r="A2" s="58" t="s">
        <v>426</v>
      </c>
      <c r="B2" s="59"/>
      <c r="C2" s="65"/>
      <c r="D2" s="57"/>
      <c r="E2" s="142" t="s">
        <v>427</v>
      </c>
      <c r="F2" s="142" t="s">
        <v>570</v>
      </c>
      <c r="G2" s="143" t="s">
        <v>6</v>
      </c>
      <c r="H2" s="94"/>
      <c r="I2" s="57"/>
    </row>
    <row r="3" spans="1:9" ht="9" customHeight="1" x14ac:dyDescent="0.6">
      <c r="A3" s="61" t="s">
        <v>428</v>
      </c>
      <c r="B3" s="59" t="s">
        <v>11</v>
      </c>
      <c r="C3" s="60">
        <f t="shared" ref="C3:C6" si="0">SUM(D3*2.5)</f>
        <v>0.2</v>
      </c>
      <c r="D3" s="67">
        <v>0.08</v>
      </c>
      <c r="E3" s="67">
        <v>1160</v>
      </c>
      <c r="F3" s="67">
        <v>1000</v>
      </c>
      <c r="G3" s="67">
        <v>290</v>
      </c>
      <c r="H3" s="95">
        <v>1370</v>
      </c>
      <c r="I3" s="57"/>
    </row>
    <row r="4" spans="1:9" ht="9" customHeight="1" x14ac:dyDescent="0.6">
      <c r="A4" s="61" t="s">
        <v>429</v>
      </c>
      <c r="B4" s="59" t="s">
        <v>11</v>
      </c>
      <c r="C4" s="60">
        <f t="shared" si="0"/>
        <v>0.35000000000000003</v>
      </c>
      <c r="D4" s="68">
        <v>0.14000000000000001</v>
      </c>
      <c r="E4" s="68">
        <v>1160</v>
      </c>
      <c r="F4" s="68">
        <v>1000</v>
      </c>
      <c r="G4" s="68">
        <v>490</v>
      </c>
      <c r="H4" s="95">
        <v>1900</v>
      </c>
      <c r="I4" s="57"/>
    </row>
    <row r="5" spans="1:9" ht="9" customHeight="1" x14ac:dyDescent="0.6">
      <c r="A5" s="61" t="s">
        <v>430</v>
      </c>
      <c r="B5" s="59" t="s">
        <v>11</v>
      </c>
      <c r="C5" s="60">
        <f t="shared" si="0"/>
        <v>0.4</v>
      </c>
      <c r="D5" s="68">
        <v>0.16</v>
      </c>
      <c r="E5" s="68">
        <v>1160</v>
      </c>
      <c r="F5" s="68">
        <v>1000</v>
      </c>
      <c r="G5" s="68">
        <v>590</v>
      </c>
      <c r="H5" s="95">
        <v>2370</v>
      </c>
      <c r="I5" s="57"/>
    </row>
    <row r="6" spans="1:9" ht="9" customHeight="1" x14ac:dyDescent="0.6">
      <c r="A6" s="61" t="s">
        <v>431</v>
      </c>
      <c r="B6" s="59" t="s">
        <v>11</v>
      </c>
      <c r="C6" s="60">
        <f t="shared" si="0"/>
        <v>0.6</v>
      </c>
      <c r="D6" s="68">
        <v>0.24</v>
      </c>
      <c r="E6" s="68">
        <v>1160</v>
      </c>
      <c r="F6" s="68">
        <v>1000</v>
      </c>
      <c r="G6" s="68">
        <v>890</v>
      </c>
      <c r="H6" s="95">
        <v>3260</v>
      </c>
      <c r="I6" s="57">
        <v>5.4</v>
      </c>
    </row>
    <row r="7" spans="1:9" ht="9" customHeight="1" x14ac:dyDescent="0.6">
      <c r="A7" s="61" t="s">
        <v>432</v>
      </c>
      <c r="B7" s="59" t="s">
        <v>11</v>
      </c>
      <c r="C7" s="60">
        <v>0.32</v>
      </c>
      <c r="D7" s="68">
        <v>0.13</v>
      </c>
      <c r="E7" s="68">
        <v>1680</v>
      </c>
      <c r="F7" s="68">
        <v>1500</v>
      </c>
      <c r="G7" s="68">
        <v>290</v>
      </c>
      <c r="H7" s="95">
        <v>2000</v>
      </c>
      <c r="I7" s="57"/>
    </row>
    <row r="8" spans="1:9" ht="9" customHeight="1" x14ac:dyDescent="0.6">
      <c r="A8" s="61" t="s">
        <v>433</v>
      </c>
      <c r="B8" s="59" t="s">
        <v>11</v>
      </c>
      <c r="C8" s="60">
        <f t="shared" ref="C8:C9" si="1">SUM(D8*2.5)</f>
        <v>0.67500000000000004</v>
      </c>
      <c r="D8" s="68">
        <v>0.27</v>
      </c>
      <c r="E8" s="68">
        <v>1680</v>
      </c>
      <c r="F8" s="68">
        <v>1500</v>
      </c>
      <c r="G8" s="68">
        <v>590</v>
      </c>
      <c r="H8" s="95">
        <v>3780</v>
      </c>
      <c r="I8" s="57"/>
    </row>
    <row r="9" spans="1:9" ht="9" customHeight="1" x14ac:dyDescent="0.6">
      <c r="A9" s="61" t="s">
        <v>434</v>
      </c>
      <c r="B9" s="59" t="s">
        <v>11</v>
      </c>
      <c r="C9" s="60">
        <f t="shared" si="1"/>
        <v>1</v>
      </c>
      <c r="D9" s="68">
        <v>0.4</v>
      </c>
      <c r="E9" s="68">
        <v>1680</v>
      </c>
      <c r="F9" s="68">
        <v>1500</v>
      </c>
      <c r="G9" s="68">
        <v>890</v>
      </c>
      <c r="H9" s="95">
        <v>5420</v>
      </c>
      <c r="I9" s="57">
        <v>10</v>
      </c>
    </row>
    <row r="10" spans="1:9" ht="9" customHeight="1" x14ac:dyDescent="0.6">
      <c r="A10" s="61" t="s">
        <v>435</v>
      </c>
      <c r="B10" s="59" t="s">
        <v>11</v>
      </c>
      <c r="C10" s="60">
        <v>0.5</v>
      </c>
      <c r="D10" s="68">
        <v>0.2</v>
      </c>
      <c r="E10" s="68">
        <v>2200</v>
      </c>
      <c r="F10" s="68">
        <v>2000</v>
      </c>
      <c r="G10" s="68">
        <v>290</v>
      </c>
      <c r="H10" s="95">
        <v>3150</v>
      </c>
      <c r="I10" s="57"/>
    </row>
    <row r="11" spans="1:9" ht="9" customHeight="1" x14ac:dyDescent="0.6">
      <c r="A11" s="61" t="s">
        <v>436</v>
      </c>
      <c r="B11" s="59" t="s">
        <v>11</v>
      </c>
      <c r="C11" s="60">
        <f t="shared" ref="C11:C19" si="2">SUM(D11*2.5)</f>
        <v>0.97500000000000009</v>
      </c>
      <c r="D11" s="68">
        <v>0.39</v>
      </c>
      <c r="E11" s="68">
        <v>2200</v>
      </c>
      <c r="F11" s="68">
        <v>2200</v>
      </c>
      <c r="G11" s="68">
        <v>590</v>
      </c>
      <c r="H11" s="95">
        <v>5850</v>
      </c>
      <c r="I11" s="57"/>
    </row>
    <row r="12" spans="1:9" ht="9" customHeight="1" x14ac:dyDescent="0.6">
      <c r="A12" s="61" t="s">
        <v>437</v>
      </c>
      <c r="B12" s="59" t="s">
        <v>11</v>
      </c>
      <c r="C12" s="60">
        <f t="shared" si="2"/>
        <v>1.4749999999999999</v>
      </c>
      <c r="D12" s="68">
        <v>0.59</v>
      </c>
      <c r="E12" s="68">
        <v>2200</v>
      </c>
      <c r="F12" s="68">
        <v>2200</v>
      </c>
      <c r="G12" s="68">
        <v>890</v>
      </c>
      <c r="H12" s="95">
        <v>8570</v>
      </c>
      <c r="I12" s="57">
        <v>20.399999999999999</v>
      </c>
    </row>
    <row r="13" spans="1:9" ht="9" customHeight="1" x14ac:dyDescent="0.6">
      <c r="A13" s="61" t="s">
        <v>438</v>
      </c>
      <c r="B13" s="59" t="s">
        <v>11</v>
      </c>
      <c r="C13" s="60">
        <f t="shared" si="2"/>
        <v>0.55000000000000004</v>
      </c>
      <c r="D13" s="67">
        <v>0.22</v>
      </c>
      <c r="E13" s="67">
        <v>1160</v>
      </c>
      <c r="F13" s="67">
        <v>1000</v>
      </c>
      <c r="G13" s="67">
        <v>890</v>
      </c>
      <c r="H13" s="95">
        <v>5120</v>
      </c>
      <c r="I13" s="57"/>
    </row>
    <row r="14" spans="1:9" ht="9" customHeight="1" x14ac:dyDescent="0.6">
      <c r="A14" s="61" t="s">
        <v>439</v>
      </c>
      <c r="B14" s="59" t="s">
        <v>11</v>
      </c>
      <c r="C14" s="60">
        <f t="shared" si="2"/>
        <v>0.875</v>
      </c>
      <c r="D14" s="68">
        <v>0.35</v>
      </c>
      <c r="E14" s="68">
        <v>1680</v>
      </c>
      <c r="F14" s="68">
        <v>1500</v>
      </c>
      <c r="G14" s="68">
        <v>890</v>
      </c>
      <c r="H14" s="95">
        <v>9000</v>
      </c>
      <c r="I14" s="57"/>
    </row>
    <row r="15" spans="1:9" ht="9" customHeight="1" x14ac:dyDescent="0.6">
      <c r="A15" s="61" t="s">
        <v>440</v>
      </c>
      <c r="B15" s="59" t="s">
        <v>11</v>
      </c>
      <c r="C15" s="60">
        <f t="shared" si="2"/>
        <v>1.1000000000000001</v>
      </c>
      <c r="D15" s="67">
        <v>0.44</v>
      </c>
      <c r="E15" s="67">
        <v>2200</v>
      </c>
      <c r="F15" s="67">
        <v>2000</v>
      </c>
      <c r="G15" s="67">
        <v>890</v>
      </c>
      <c r="H15" s="95">
        <v>11100</v>
      </c>
      <c r="I15" s="57"/>
    </row>
    <row r="16" spans="1:9" ht="9" customHeight="1" x14ac:dyDescent="0.6">
      <c r="A16" s="61" t="s">
        <v>441</v>
      </c>
      <c r="B16" s="59" t="s">
        <v>11</v>
      </c>
      <c r="C16" s="60">
        <f t="shared" si="2"/>
        <v>0.8</v>
      </c>
      <c r="D16" s="68">
        <v>0.32</v>
      </c>
      <c r="E16" s="68">
        <v>1680</v>
      </c>
      <c r="F16" s="68">
        <v>1680</v>
      </c>
      <c r="G16" s="68">
        <v>890</v>
      </c>
      <c r="H16" s="95">
        <v>8330</v>
      </c>
      <c r="I16" s="57"/>
    </row>
    <row r="17" spans="1:9" ht="9" customHeight="1" x14ac:dyDescent="0.6">
      <c r="A17" s="61" t="s">
        <v>442</v>
      </c>
      <c r="B17" s="59" t="s">
        <v>11</v>
      </c>
      <c r="C17" s="60">
        <f t="shared" si="2"/>
        <v>0.55000000000000004</v>
      </c>
      <c r="D17" s="68">
        <v>0.22</v>
      </c>
      <c r="E17" s="68">
        <v>1680</v>
      </c>
      <c r="F17" s="68">
        <v>1680</v>
      </c>
      <c r="G17" s="68">
        <v>590</v>
      </c>
      <c r="H17" s="95">
        <v>5670</v>
      </c>
      <c r="I17" s="57"/>
    </row>
    <row r="18" spans="1:9" ht="9" customHeight="1" x14ac:dyDescent="0.6">
      <c r="A18" s="61" t="s">
        <v>443</v>
      </c>
      <c r="B18" s="59" t="s">
        <v>11</v>
      </c>
      <c r="C18" s="60">
        <f t="shared" si="2"/>
        <v>0.75</v>
      </c>
      <c r="D18" s="68">
        <v>0.3</v>
      </c>
      <c r="E18" s="68">
        <v>2200</v>
      </c>
      <c r="F18" s="68">
        <v>2000</v>
      </c>
      <c r="G18" s="68">
        <v>590</v>
      </c>
      <c r="H18" s="95">
        <v>7400</v>
      </c>
      <c r="I18" s="57"/>
    </row>
    <row r="19" spans="1:9" ht="9" customHeight="1" x14ac:dyDescent="0.6">
      <c r="A19" s="144" t="s">
        <v>444</v>
      </c>
      <c r="B19" s="59" t="s">
        <v>11</v>
      </c>
      <c r="C19" s="60">
        <f t="shared" si="2"/>
        <v>0.05</v>
      </c>
      <c r="D19" s="68">
        <v>0.02</v>
      </c>
      <c r="E19" s="68">
        <v>830</v>
      </c>
      <c r="F19" s="68">
        <v>580</v>
      </c>
      <c r="G19" s="68">
        <v>70</v>
      </c>
      <c r="H19" s="95">
        <v>745</v>
      </c>
      <c r="I19" s="57"/>
    </row>
    <row r="20" spans="1:9" ht="9" customHeight="1" x14ac:dyDescent="0.6">
      <c r="A20" s="144" t="s">
        <v>445</v>
      </c>
      <c r="B20" s="59" t="s">
        <v>11</v>
      </c>
      <c r="C20" s="60"/>
      <c r="D20" s="68"/>
      <c r="E20" s="68"/>
      <c r="F20" s="68"/>
      <c r="G20" s="68"/>
      <c r="H20" s="95">
        <v>1490</v>
      </c>
      <c r="I20" s="57"/>
    </row>
    <row r="21" spans="1:9" ht="19" customHeight="1" x14ac:dyDescent="0.6">
      <c r="A21" s="66" t="s">
        <v>446</v>
      </c>
      <c r="B21" s="57"/>
      <c r="C21" s="57"/>
      <c r="D21" s="57"/>
      <c r="E21" s="57"/>
      <c r="F21" s="57"/>
      <c r="G21" s="57"/>
      <c r="H21" s="94"/>
      <c r="I21" s="57"/>
    </row>
    <row r="22" spans="1:9" ht="9" customHeight="1" x14ac:dyDescent="0.6">
      <c r="A22" s="61" t="s">
        <v>447</v>
      </c>
      <c r="B22" s="59" t="s">
        <v>11</v>
      </c>
      <c r="C22" s="60">
        <f t="shared" ref="C22:C24" si="3">SUM(D22*2.5)</f>
        <v>0.89999999999999991</v>
      </c>
      <c r="D22" s="67">
        <v>0.36</v>
      </c>
      <c r="E22" s="67">
        <v>1160</v>
      </c>
      <c r="F22" s="67">
        <v>1000</v>
      </c>
      <c r="G22" s="67">
        <v>890</v>
      </c>
      <c r="H22" s="95">
        <v>6560</v>
      </c>
      <c r="I22" s="57"/>
    </row>
    <row r="23" spans="1:9" ht="9" customHeight="1" x14ac:dyDescent="0.6">
      <c r="A23" s="61" t="s">
        <v>448</v>
      </c>
      <c r="B23" s="59" t="s">
        <v>11</v>
      </c>
      <c r="C23" s="60">
        <f t="shared" si="3"/>
        <v>1.675</v>
      </c>
      <c r="D23" s="67">
        <v>0.67</v>
      </c>
      <c r="E23" s="67">
        <v>1680</v>
      </c>
      <c r="F23" s="67">
        <v>1500</v>
      </c>
      <c r="G23" s="67">
        <v>890</v>
      </c>
      <c r="H23" s="95">
        <v>12580</v>
      </c>
      <c r="I23" s="57"/>
    </row>
    <row r="24" spans="1:9" ht="9" customHeight="1" x14ac:dyDescent="0.6">
      <c r="A24" s="61" t="s">
        <v>449</v>
      </c>
      <c r="B24" s="59" t="s">
        <v>11</v>
      </c>
      <c r="C24" s="60">
        <f t="shared" si="3"/>
        <v>2.6500000000000004</v>
      </c>
      <c r="D24" s="68">
        <v>1.06</v>
      </c>
      <c r="E24" s="68">
        <v>2200</v>
      </c>
      <c r="F24" s="68">
        <v>2000</v>
      </c>
      <c r="G24" s="68">
        <v>890</v>
      </c>
      <c r="H24" s="95">
        <v>22890</v>
      </c>
      <c r="I24" s="57"/>
    </row>
    <row r="25" spans="1:9" ht="19.5" customHeight="1" x14ac:dyDescent="0.6">
      <c r="A25" s="92" t="s">
        <v>450</v>
      </c>
      <c r="B25" s="57"/>
      <c r="C25" s="65"/>
      <c r="D25" s="145"/>
      <c r="E25" s="145"/>
      <c r="F25" s="145"/>
      <c r="G25" s="145"/>
      <c r="H25" s="153"/>
      <c r="I25" s="57"/>
    </row>
    <row r="26" spans="1:9" ht="9" customHeight="1" x14ac:dyDescent="0.6">
      <c r="A26" s="92" t="s">
        <v>451</v>
      </c>
      <c r="B26" s="57"/>
      <c r="C26" s="65">
        <v>2.25</v>
      </c>
      <c r="D26" s="145">
        <v>0.85</v>
      </c>
      <c r="E26" s="145">
        <v>2500</v>
      </c>
      <c r="F26" s="145">
        <v>1750</v>
      </c>
      <c r="G26" s="145">
        <v>220</v>
      </c>
      <c r="H26" s="153">
        <v>23500</v>
      </c>
      <c r="I26" s="57"/>
    </row>
    <row r="27" spans="1:9" ht="9" customHeight="1" x14ac:dyDescent="0.6">
      <c r="A27" s="61" t="s">
        <v>452</v>
      </c>
      <c r="B27" s="59" t="s">
        <v>11</v>
      </c>
      <c r="C27" s="60">
        <f t="shared" ref="C27:C28" si="4">SUM(D27*2.5)</f>
        <v>0.25</v>
      </c>
      <c r="D27" s="67">
        <v>0.1</v>
      </c>
      <c r="E27" s="67">
        <v>1160</v>
      </c>
      <c r="F27" s="67">
        <v>1160</v>
      </c>
      <c r="G27" s="67">
        <v>150</v>
      </c>
      <c r="H27" s="95">
        <v>2245</v>
      </c>
      <c r="I27" s="57">
        <v>12.3</v>
      </c>
    </row>
    <row r="28" spans="1:9" ht="9" customHeight="1" x14ac:dyDescent="0.6">
      <c r="A28" s="61" t="s">
        <v>453</v>
      </c>
      <c r="B28" s="59" t="s">
        <v>11</v>
      </c>
      <c r="C28" s="60">
        <f t="shared" si="4"/>
        <v>0.25</v>
      </c>
      <c r="D28" s="67">
        <v>0.1</v>
      </c>
      <c r="E28" s="67">
        <v>1160</v>
      </c>
      <c r="F28" s="67">
        <v>1160</v>
      </c>
      <c r="G28" s="67">
        <v>150</v>
      </c>
      <c r="H28" s="95">
        <v>4815</v>
      </c>
      <c r="I28" s="57"/>
    </row>
    <row r="29" spans="1:9" ht="9" customHeight="1" x14ac:dyDescent="0.6">
      <c r="A29" s="61" t="s">
        <v>454</v>
      </c>
      <c r="B29" s="59" t="s">
        <v>11</v>
      </c>
      <c r="C29" s="60"/>
      <c r="D29" s="67"/>
      <c r="E29" s="67"/>
      <c r="F29" s="67"/>
      <c r="G29" s="67"/>
      <c r="H29" s="95">
        <v>2905</v>
      </c>
      <c r="I29" s="57"/>
    </row>
    <row r="30" spans="1:9" ht="9" customHeight="1" x14ac:dyDescent="0.6">
      <c r="A30" s="61" t="s">
        <v>455</v>
      </c>
      <c r="B30" s="59"/>
      <c r="C30" s="60"/>
      <c r="D30" s="67"/>
      <c r="E30" s="67"/>
      <c r="F30" s="67"/>
      <c r="G30" s="67"/>
      <c r="H30" s="95" t="s">
        <v>456</v>
      </c>
      <c r="I30" s="57"/>
    </row>
    <row r="31" spans="1:9" ht="9" customHeight="1" x14ac:dyDescent="0.6">
      <c r="A31" s="61" t="s">
        <v>457</v>
      </c>
      <c r="B31" s="59" t="s">
        <v>11</v>
      </c>
      <c r="C31" s="60">
        <f t="shared" ref="C31:C32" si="5">SUM(D31*2.5)</f>
        <v>0.25</v>
      </c>
      <c r="D31" s="68">
        <v>0.1</v>
      </c>
      <c r="E31" s="68">
        <v>1160</v>
      </c>
      <c r="F31" s="68">
        <v>1160</v>
      </c>
      <c r="G31" s="68">
        <v>150</v>
      </c>
      <c r="H31" s="95">
        <v>3280</v>
      </c>
      <c r="I31" s="57"/>
    </row>
    <row r="32" spans="1:9" ht="9" customHeight="1" x14ac:dyDescent="0.6">
      <c r="A32" s="61" t="s">
        <v>458</v>
      </c>
      <c r="B32" s="59" t="s">
        <v>11</v>
      </c>
      <c r="C32" s="60">
        <f t="shared" si="5"/>
        <v>0.25</v>
      </c>
      <c r="D32" s="68">
        <v>0.1</v>
      </c>
      <c r="E32" s="68">
        <v>1160</v>
      </c>
      <c r="F32" s="68">
        <v>1160</v>
      </c>
      <c r="G32" s="68">
        <v>150</v>
      </c>
      <c r="H32" s="95">
        <v>5850</v>
      </c>
      <c r="I32" s="57"/>
    </row>
    <row r="33" spans="1:9" ht="9" customHeight="1" x14ac:dyDescent="0.6">
      <c r="A33" s="61" t="s">
        <v>459</v>
      </c>
      <c r="B33" s="59"/>
      <c r="C33" s="60"/>
      <c r="D33" s="68"/>
      <c r="E33" s="68"/>
      <c r="F33" s="68"/>
      <c r="G33" s="68"/>
      <c r="H33" s="95">
        <v>4265</v>
      </c>
      <c r="I33" s="57"/>
    </row>
    <row r="34" spans="1:9" ht="9" customHeight="1" x14ac:dyDescent="0.6">
      <c r="A34" s="61" t="s">
        <v>460</v>
      </c>
      <c r="B34" s="59" t="s">
        <v>11</v>
      </c>
      <c r="C34" s="60">
        <f t="shared" ref="C34:C47" si="6">SUM(D34*2.5)</f>
        <v>0.67500000000000004</v>
      </c>
      <c r="D34" s="68">
        <v>0.27</v>
      </c>
      <c r="E34" s="68">
        <v>1680</v>
      </c>
      <c r="F34" s="68">
        <v>1680</v>
      </c>
      <c r="G34" s="68">
        <v>150</v>
      </c>
      <c r="H34" s="95">
        <v>6530</v>
      </c>
      <c r="I34" s="57">
        <v>27.7</v>
      </c>
    </row>
    <row r="35" spans="1:9" ht="9" customHeight="1" x14ac:dyDescent="0.6">
      <c r="A35" s="61" t="s">
        <v>461</v>
      </c>
      <c r="B35" s="59" t="s">
        <v>11</v>
      </c>
      <c r="C35" s="60">
        <f t="shared" si="6"/>
        <v>0.67500000000000004</v>
      </c>
      <c r="D35" s="68">
        <v>0.27</v>
      </c>
      <c r="E35" s="68">
        <v>1680</v>
      </c>
      <c r="F35" s="68">
        <v>1680</v>
      </c>
      <c r="G35" s="68">
        <v>150</v>
      </c>
      <c r="H35" s="95">
        <v>8995</v>
      </c>
      <c r="I35" s="57"/>
    </row>
    <row r="36" spans="1:9" ht="9" customHeight="1" x14ac:dyDescent="0.6">
      <c r="A36" s="61" t="s">
        <v>462</v>
      </c>
      <c r="B36" s="59" t="s">
        <v>11</v>
      </c>
      <c r="C36" s="60">
        <f t="shared" si="6"/>
        <v>0.67500000000000004</v>
      </c>
      <c r="D36" s="68">
        <v>0.27</v>
      </c>
      <c r="E36" s="68">
        <v>1680</v>
      </c>
      <c r="F36" s="68">
        <v>1680</v>
      </c>
      <c r="G36" s="68">
        <v>150</v>
      </c>
      <c r="H36" s="95">
        <v>6910</v>
      </c>
      <c r="I36" s="57">
        <v>38.21</v>
      </c>
    </row>
    <row r="37" spans="1:9" ht="9" customHeight="1" x14ac:dyDescent="0.6">
      <c r="A37" s="61" t="s">
        <v>463</v>
      </c>
      <c r="B37" s="59" t="s">
        <v>11</v>
      </c>
      <c r="C37" s="60">
        <f t="shared" si="6"/>
        <v>0.67500000000000004</v>
      </c>
      <c r="D37" s="68">
        <v>0.27</v>
      </c>
      <c r="E37" s="68">
        <v>1680</v>
      </c>
      <c r="F37" s="68">
        <v>1680</v>
      </c>
      <c r="G37" s="68">
        <v>150</v>
      </c>
      <c r="H37" s="95">
        <v>9360</v>
      </c>
      <c r="I37" s="57"/>
    </row>
    <row r="38" spans="1:9" ht="9" customHeight="1" x14ac:dyDescent="0.6">
      <c r="A38" s="61" t="s">
        <v>464</v>
      </c>
      <c r="B38" s="59" t="s">
        <v>11</v>
      </c>
      <c r="C38" s="60">
        <f t="shared" si="6"/>
        <v>0.67500000000000004</v>
      </c>
      <c r="D38" s="67">
        <v>0.27</v>
      </c>
      <c r="E38" s="67">
        <v>1680</v>
      </c>
      <c r="F38" s="67">
        <v>1680</v>
      </c>
      <c r="G38" s="67">
        <v>150</v>
      </c>
      <c r="H38" s="95">
        <v>6530</v>
      </c>
      <c r="I38" s="57"/>
    </row>
    <row r="39" spans="1:9" ht="9" customHeight="1" x14ac:dyDescent="0.6">
      <c r="A39" s="61" t="s">
        <v>465</v>
      </c>
      <c r="B39" s="59" t="s">
        <v>11</v>
      </c>
      <c r="C39" s="60">
        <f t="shared" si="6"/>
        <v>0.67500000000000004</v>
      </c>
      <c r="D39" s="68">
        <v>0.27</v>
      </c>
      <c r="E39" s="68">
        <v>1680</v>
      </c>
      <c r="F39" s="68">
        <v>1680</v>
      </c>
      <c r="G39" s="68">
        <v>150</v>
      </c>
      <c r="H39" s="95">
        <v>6860</v>
      </c>
      <c r="I39" s="57"/>
    </row>
    <row r="40" spans="1:9" ht="9" customHeight="1" x14ac:dyDescent="0.6">
      <c r="A40" s="61" t="s">
        <v>466</v>
      </c>
      <c r="B40" s="59" t="s">
        <v>11</v>
      </c>
      <c r="C40" s="60">
        <f t="shared" si="6"/>
        <v>0.52500000000000002</v>
      </c>
      <c r="D40" s="67">
        <v>0.21</v>
      </c>
      <c r="E40" s="67">
        <v>1680</v>
      </c>
      <c r="F40" s="67">
        <v>1680</v>
      </c>
      <c r="G40" s="67">
        <v>150</v>
      </c>
      <c r="H40" s="95">
        <v>4645</v>
      </c>
      <c r="I40" s="57"/>
    </row>
    <row r="41" spans="1:9" ht="9" customHeight="1" x14ac:dyDescent="0.6">
      <c r="A41" s="61" t="s">
        <v>467</v>
      </c>
      <c r="B41" s="59" t="s">
        <v>11</v>
      </c>
      <c r="C41" s="60">
        <f t="shared" si="6"/>
        <v>0.52500000000000002</v>
      </c>
      <c r="D41" s="68">
        <v>0.21</v>
      </c>
      <c r="E41" s="68">
        <v>1680</v>
      </c>
      <c r="F41" s="68">
        <v>1680</v>
      </c>
      <c r="G41" s="68">
        <v>150</v>
      </c>
      <c r="H41" s="95">
        <v>7010</v>
      </c>
      <c r="I41" s="57"/>
    </row>
    <row r="42" spans="1:9" ht="9" customHeight="1" x14ac:dyDescent="0.6">
      <c r="A42" s="61" t="s">
        <v>468</v>
      </c>
      <c r="B42" s="59" t="s">
        <v>11</v>
      </c>
      <c r="C42" s="60">
        <f t="shared" si="6"/>
        <v>1.375</v>
      </c>
      <c r="D42" s="67">
        <v>0.55000000000000004</v>
      </c>
      <c r="E42" s="67">
        <v>2200</v>
      </c>
      <c r="F42" s="67">
        <v>2200</v>
      </c>
      <c r="G42" s="67">
        <v>160</v>
      </c>
      <c r="H42" s="95">
        <v>11410</v>
      </c>
      <c r="I42" s="57">
        <v>46.2</v>
      </c>
    </row>
    <row r="43" spans="1:9" ht="9" customHeight="1" x14ac:dyDescent="0.6">
      <c r="A43" s="146" t="s">
        <v>469</v>
      </c>
      <c r="B43" s="59" t="s">
        <v>11</v>
      </c>
      <c r="C43" s="60">
        <f t="shared" si="6"/>
        <v>1.375</v>
      </c>
      <c r="D43" s="68">
        <v>0.55000000000000004</v>
      </c>
      <c r="E43" s="68">
        <v>2200</v>
      </c>
      <c r="F43" s="68">
        <v>2200</v>
      </c>
      <c r="G43" s="68">
        <v>160</v>
      </c>
      <c r="H43" s="95">
        <v>13780</v>
      </c>
      <c r="I43" s="57"/>
    </row>
    <row r="44" spans="1:9" ht="9" customHeight="1" x14ac:dyDescent="0.6">
      <c r="A44" s="146" t="s">
        <v>470</v>
      </c>
      <c r="B44" s="59" t="s">
        <v>11</v>
      </c>
      <c r="C44" s="60">
        <f t="shared" si="6"/>
        <v>1.375</v>
      </c>
      <c r="D44" s="68">
        <v>0.55000000000000004</v>
      </c>
      <c r="E44" s="68">
        <v>2200</v>
      </c>
      <c r="F44" s="68">
        <v>2200</v>
      </c>
      <c r="G44" s="68">
        <v>160</v>
      </c>
      <c r="H44" s="95">
        <v>14690</v>
      </c>
      <c r="I44" s="57"/>
    </row>
    <row r="45" spans="1:9" ht="9" customHeight="1" x14ac:dyDescent="0.6">
      <c r="A45" s="146" t="s">
        <v>471</v>
      </c>
      <c r="B45" s="59" t="s">
        <v>11</v>
      </c>
      <c r="C45" s="60">
        <f t="shared" si="6"/>
        <v>1.2</v>
      </c>
      <c r="D45" s="67">
        <v>0.48</v>
      </c>
      <c r="E45" s="67">
        <v>2200</v>
      </c>
      <c r="F45" s="67">
        <v>2200</v>
      </c>
      <c r="G45" s="67">
        <v>160</v>
      </c>
      <c r="H45" s="95">
        <v>12235</v>
      </c>
      <c r="I45" s="57"/>
    </row>
    <row r="46" spans="1:9" ht="9" customHeight="1" x14ac:dyDescent="0.6">
      <c r="A46" s="146" t="s">
        <v>472</v>
      </c>
      <c r="B46" s="59" t="s">
        <v>11</v>
      </c>
      <c r="C46" s="60">
        <f t="shared" si="6"/>
        <v>1.2</v>
      </c>
      <c r="D46" s="68">
        <v>0.48</v>
      </c>
      <c r="E46" s="68">
        <v>2200</v>
      </c>
      <c r="F46" s="68">
        <v>2200</v>
      </c>
      <c r="G46" s="68">
        <v>160</v>
      </c>
      <c r="H46" s="95">
        <v>14825</v>
      </c>
      <c r="I46" s="57"/>
    </row>
    <row r="47" spans="1:9" ht="9" customHeight="1" x14ac:dyDescent="0.6">
      <c r="A47" s="146" t="s">
        <v>473</v>
      </c>
      <c r="B47" s="59" t="s">
        <v>11</v>
      </c>
      <c r="C47" s="60">
        <f t="shared" si="6"/>
        <v>0.8</v>
      </c>
      <c r="D47" s="68">
        <v>0.32</v>
      </c>
      <c r="E47" s="68">
        <v>1700</v>
      </c>
      <c r="F47" s="68">
        <v>1700</v>
      </c>
      <c r="G47" s="68">
        <v>150</v>
      </c>
      <c r="H47" s="95">
        <v>7580</v>
      </c>
      <c r="I47" s="57"/>
    </row>
    <row r="48" spans="1:9" ht="21.25" customHeight="1" x14ac:dyDescent="0.6">
      <c r="A48" s="58" t="s">
        <v>474</v>
      </c>
      <c r="B48" s="57"/>
      <c r="C48" s="57"/>
      <c r="D48" s="57"/>
      <c r="E48" s="57"/>
      <c r="F48" s="57"/>
      <c r="G48" s="57"/>
      <c r="H48" s="94"/>
      <c r="I48" s="57"/>
    </row>
    <row r="49" spans="1:9" ht="9" customHeight="1" x14ac:dyDescent="0.6">
      <c r="A49" s="61" t="s">
        <v>475</v>
      </c>
      <c r="B49" s="59" t="s">
        <v>11</v>
      </c>
      <c r="C49" s="60">
        <f t="shared" ref="C49:C55" si="7">SUM(D49*2.5)</f>
        <v>0.44999999999999996</v>
      </c>
      <c r="D49" s="67">
        <v>0.18</v>
      </c>
      <c r="E49" s="67"/>
      <c r="F49" s="67"/>
      <c r="G49" s="67"/>
      <c r="H49" s="95">
        <v>3940</v>
      </c>
      <c r="I49" s="57"/>
    </row>
    <row r="50" spans="1:9" ht="9" customHeight="1" x14ac:dyDescent="0.6">
      <c r="A50" s="61" t="s">
        <v>476</v>
      </c>
      <c r="B50" s="59" t="s">
        <v>11</v>
      </c>
      <c r="C50" s="60">
        <f t="shared" si="7"/>
        <v>0.95</v>
      </c>
      <c r="D50" s="68">
        <v>0.38</v>
      </c>
      <c r="E50" s="68"/>
      <c r="F50" s="68"/>
      <c r="G50" s="68"/>
      <c r="H50" s="95">
        <v>8075</v>
      </c>
      <c r="I50" s="57"/>
    </row>
    <row r="51" spans="1:9" ht="9" customHeight="1" x14ac:dyDescent="0.6">
      <c r="A51" s="61" t="s">
        <v>477</v>
      </c>
      <c r="B51" s="59" t="s">
        <v>11</v>
      </c>
      <c r="C51" s="60">
        <f t="shared" si="7"/>
        <v>1.4749999999999999</v>
      </c>
      <c r="D51" s="68">
        <v>0.59</v>
      </c>
      <c r="E51" s="68"/>
      <c r="F51" s="68"/>
      <c r="G51" s="68"/>
      <c r="H51" s="95">
        <v>15335</v>
      </c>
      <c r="I51" s="57"/>
    </row>
    <row r="52" spans="1:9" ht="9" customHeight="1" x14ac:dyDescent="0.6">
      <c r="A52" s="61" t="s">
        <v>478</v>
      </c>
      <c r="B52" s="59" t="s">
        <v>11</v>
      </c>
      <c r="C52" s="60">
        <f t="shared" si="7"/>
        <v>2.4500000000000002</v>
      </c>
      <c r="D52" s="67">
        <v>0.98</v>
      </c>
      <c r="E52" s="67"/>
      <c r="F52" s="67"/>
      <c r="G52" s="67"/>
      <c r="H52" s="95">
        <v>26765</v>
      </c>
      <c r="I52" s="57"/>
    </row>
    <row r="53" spans="1:9" ht="9" customHeight="1" x14ac:dyDescent="0.6">
      <c r="A53" s="61" t="s">
        <v>479</v>
      </c>
      <c r="B53" s="59" t="s">
        <v>11</v>
      </c>
      <c r="C53" s="60">
        <f t="shared" si="7"/>
        <v>0.39500000000000002</v>
      </c>
      <c r="D53" s="68">
        <v>0.158</v>
      </c>
      <c r="E53" s="68"/>
      <c r="F53" s="68"/>
      <c r="G53" s="68"/>
      <c r="H53" s="95">
        <v>3565</v>
      </c>
      <c r="I53" s="57"/>
    </row>
    <row r="54" spans="1:9" ht="9" customHeight="1" x14ac:dyDescent="0.6">
      <c r="A54" s="61" t="s">
        <v>480</v>
      </c>
      <c r="B54" s="59" t="s">
        <v>11</v>
      </c>
      <c r="C54" s="60">
        <f t="shared" si="7"/>
        <v>0.82000000000000006</v>
      </c>
      <c r="D54" s="68">
        <v>0.32800000000000001</v>
      </c>
      <c r="E54" s="68"/>
      <c r="F54" s="68"/>
      <c r="G54" s="68"/>
      <c r="H54" s="95">
        <v>6975</v>
      </c>
      <c r="I54" s="57"/>
    </row>
    <row r="55" spans="1:9" ht="9" customHeight="1" x14ac:dyDescent="0.6">
      <c r="A55" s="61" t="s">
        <v>481</v>
      </c>
      <c r="B55" s="59" t="s">
        <v>11</v>
      </c>
      <c r="C55" s="60">
        <f t="shared" si="7"/>
        <v>1.4749999999999999</v>
      </c>
      <c r="D55" s="68">
        <v>0.59</v>
      </c>
      <c r="E55" s="68"/>
      <c r="F55" s="68"/>
      <c r="G55" s="68"/>
      <c r="H55" s="95">
        <v>14815</v>
      </c>
      <c r="I55" s="57"/>
    </row>
    <row r="56" spans="1:9" ht="21.5" customHeight="1" x14ac:dyDescent="0.6">
      <c r="A56" s="92" t="s">
        <v>482</v>
      </c>
      <c r="B56" s="57"/>
      <c r="C56" s="57"/>
      <c r="D56" s="57"/>
      <c r="E56" s="57"/>
      <c r="F56" s="57"/>
      <c r="G56" s="57"/>
      <c r="H56" s="94"/>
      <c r="I56" s="57"/>
    </row>
    <row r="57" spans="1:9" ht="9" customHeight="1" x14ac:dyDescent="0.6">
      <c r="A57" s="61" t="s">
        <v>483</v>
      </c>
      <c r="B57" s="59" t="s">
        <v>11</v>
      </c>
      <c r="C57" s="60">
        <f>SUM(D57*2.5)</f>
        <v>0.55000000000000004</v>
      </c>
      <c r="D57" s="67">
        <v>0.22</v>
      </c>
      <c r="E57" s="67">
        <v>1490</v>
      </c>
      <c r="F57" s="67">
        <v>1480</v>
      </c>
      <c r="G57" s="67">
        <v>100</v>
      </c>
      <c r="H57" s="95">
        <v>4000</v>
      </c>
      <c r="I57" s="57">
        <v>16.149999999999999</v>
      </c>
    </row>
    <row r="58" spans="1:9" ht="9" customHeight="1" x14ac:dyDescent="0.6">
      <c r="A58" s="61" t="s">
        <v>484</v>
      </c>
      <c r="B58" s="59" t="s">
        <v>11</v>
      </c>
      <c r="C58" s="60">
        <v>0.77</v>
      </c>
      <c r="D58" s="68">
        <v>0.31</v>
      </c>
      <c r="E58" s="68">
        <v>2990</v>
      </c>
      <c r="F58" s="68">
        <v>1480</v>
      </c>
      <c r="G58" s="68">
        <v>70</v>
      </c>
      <c r="H58" s="95">
        <v>720</v>
      </c>
      <c r="I58" s="57">
        <v>44.2</v>
      </c>
    </row>
    <row r="59" spans="1:9" ht="9" customHeight="1" x14ac:dyDescent="0.6">
      <c r="A59" s="61" t="s">
        <v>485</v>
      </c>
      <c r="B59" s="59" t="s">
        <v>11</v>
      </c>
      <c r="C59" s="60">
        <f t="shared" ref="C59:C62" si="8">SUM(D59*2.5)</f>
        <v>0.4375</v>
      </c>
      <c r="D59" s="68">
        <v>0.17499999999999999</v>
      </c>
      <c r="E59" s="68">
        <v>1490</v>
      </c>
      <c r="F59" s="68">
        <v>1160</v>
      </c>
      <c r="G59" s="68">
        <v>100</v>
      </c>
      <c r="H59" s="95">
        <v>2960</v>
      </c>
      <c r="I59" s="57">
        <v>8.9</v>
      </c>
    </row>
    <row r="60" spans="1:9" ht="9" customHeight="1" x14ac:dyDescent="0.6">
      <c r="A60" s="61" t="s">
        <v>486</v>
      </c>
      <c r="B60" s="59" t="s">
        <v>11</v>
      </c>
      <c r="C60" s="60">
        <f t="shared" si="8"/>
        <v>0.3</v>
      </c>
      <c r="D60" s="68">
        <v>0.12</v>
      </c>
      <c r="E60" s="68">
        <v>1490</v>
      </c>
      <c r="F60" s="68">
        <v>1160</v>
      </c>
      <c r="G60" s="68">
        <v>70</v>
      </c>
      <c r="H60" s="95">
        <v>2370</v>
      </c>
      <c r="I60" s="57">
        <v>12.7</v>
      </c>
    </row>
    <row r="61" spans="1:9" ht="9" customHeight="1" x14ac:dyDescent="0.6">
      <c r="A61" s="61" t="s">
        <v>487</v>
      </c>
      <c r="B61" s="59" t="s">
        <v>11</v>
      </c>
      <c r="C61" s="60">
        <f t="shared" si="8"/>
        <v>0.2</v>
      </c>
      <c r="D61" s="68">
        <v>0.08</v>
      </c>
      <c r="E61" s="68">
        <v>1490</v>
      </c>
      <c r="F61" s="68">
        <v>780</v>
      </c>
      <c r="G61" s="68">
        <v>70</v>
      </c>
      <c r="H61" s="95">
        <v>1430</v>
      </c>
      <c r="I61" s="57">
        <v>5.85</v>
      </c>
    </row>
    <row r="62" spans="1:9" ht="9" customHeight="1" x14ac:dyDescent="0.6">
      <c r="A62" s="61" t="s">
        <v>488</v>
      </c>
      <c r="B62" s="59" t="s">
        <v>11</v>
      </c>
      <c r="C62" s="60">
        <f t="shared" si="8"/>
        <v>0.05</v>
      </c>
      <c r="D62" s="68">
        <v>0.02</v>
      </c>
      <c r="E62" s="68">
        <v>74</v>
      </c>
      <c r="F62" s="68">
        <v>570</v>
      </c>
      <c r="G62" s="68">
        <v>50</v>
      </c>
      <c r="H62" s="95">
        <v>400</v>
      </c>
      <c r="I62" s="57">
        <v>2.1</v>
      </c>
    </row>
    <row r="63" spans="1:9" ht="11" customHeight="1" x14ac:dyDescent="0.6">
      <c r="A63" s="63" t="s">
        <v>489</v>
      </c>
      <c r="B63" s="89" t="s">
        <v>490</v>
      </c>
      <c r="C63" s="90"/>
      <c r="D63" s="90"/>
      <c r="E63" s="90"/>
      <c r="F63" s="90"/>
      <c r="G63" s="90"/>
      <c r="H63" s="91"/>
      <c r="I63" s="57"/>
    </row>
    <row r="64" spans="1:9" ht="9" customHeight="1" x14ac:dyDescent="0.6">
      <c r="A64" s="61" t="s">
        <v>491</v>
      </c>
      <c r="B64" s="59" t="s">
        <v>11</v>
      </c>
      <c r="C64" s="60">
        <f t="shared" ref="C64:C66" si="9">SUM(D64*2.5)</f>
        <v>2.25</v>
      </c>
      <c r="D64" s="67">
        <v>0.9</v>
      </c>
      <c r="E64" s="67">
        <v>5970</v>
      </c>
      <c r="F64" s="67">
        <v>1160</v>
      </c>
      <c r="G64" s="67">
        <v>530</v>
      </c>
      <c r="H64" s="95">
        <v>23000</v>
      </c>
      <c r="I64" s="57">
        <v>70.099999999999994</v>
      </c>
    </row>
    <row r="65" spans="1:9" ht="9" customHeight="1" x14ac:dyDescent="0.6">
      <c r="A65" s="61" t="s">
        <v>492</v>
      </c>
      <c r="B65" s="59" t="s">
        <v>11</v>
      </c>
      <c r="C65" s="60">
        <f t="shared" si="9"/>
        <v>1.5</v>
      </c>
      <c r="D65" s="68">
        <v>0.6</v>
      </c>
      <c r="E65" s="68">
        <v>5970</v>
      </c>
      <c r="F65" s="68">
        <v>780</v>
      </c>
      <c r="G65" s="68">
        <v>380</v>
      </c>
      <c r="H65" s="95">
        <v>13000</v>
      </c>
      <c r="I65" s="57">
        <v>21.3</v>
      </c>
    </row>
    <row r="66" spans="1:9" ht="9" customHeight="1" x14ac:dyDescent="0.6">
      <c r="A66" s="61" t="s">
        <v>493</v>
      </c>
      <c r="B66" s="59" t="s">
        <v>11</v>
      </c>
      <c r="C66" s="60">
        <f t="shared" si="9"/>
        <v>2.25</v>
      </c>
      <c r="D66" s="68">
        <v>0.9</v>
      </c>
      <c r="E66" s="68">
        <v>5970</v>
      </c>
      <c r="F66" s="68">
        <v>1160</v>
      </c>
      <c r="G66" s="68">
        <v>530</v>
      </c>
      <c r="H66" s="95">
        <v>18320</v>
      </c>
      <c r="I66" s="57">
        <v>47.7</v>
      </c>
    </row>
    <row r="67" spans="1:9" ht="9" customHeight="1" x14ac:dyDescent="0.6">
      <c r="A67" s="61" t="s">
        <v>494</v>
      </c>
      <c r="B67" s="59" t="s">
        <v>11</v>
      </c>
      <c r="C67" s="60">
        <v>0.28000000000000003</v>
      </c>
      <c r="D67" s="68">
        <v>0.11</v>
      </c>
      <c r="E67" s="68">
        <v>720</v>
      </c>
      <c r="F67" s="68">
        <v>1160</v>
      </c>
      <c r="G67" s="68">
        <v>530</v>
      </c>
      <c r="H67" s="95">
        <v>3840</v>
      </c>
      <c r="I67" s="57"/>
    </row>
    <row r="68" spans="1:9" ht="9" customHeight="1" x14ac:dyDescent="0.6">
      <c r="A68" s="61" t="s">
        <v>495</v>
      </c>
      <c r="B68" s="59" t="s">
        <v>11</v>
      </c>
      <c r="C68" s="60">
        <f t="shared" ref="C68:C69" si="10">SUM(D68*2.5)</f>
        <v>0.95</v>
      </c>
      <c r="D68" s="68">
        <v>0.38</v>
      </c>
      <c r="E68" s="68">
        <v>5970</v>
      </c>
      <c r="F68" s="68">
        <v>570</v>
      </c>
      <c r="G68" s="68">
        <v>360</v>
      </c>
      <c r="H68" s="95">
        <v>8900</v>
      </c>
      <c r="I68" s="57">
        <v>15.2</v>
      </c>
    </row>
    <row r="69" spans="1:9" ht="9" customHeight="1" x14ac:dyDescent="0.6">
      <c r="A69" s="61" t="s">
        <v>496</v>
      </c>
      <c r="B69" s="59" t="s">
        <v>11</v>
      </c>
      <c r="C69" s="60">
        <f t="shared" si="10"/>
        <v>3.3000000000000003</v>
      </c>
      <c r="D69" s="68">
        <v>1.32</v>
      </c>
      <c r="E69" s="68">
        <v>5970</v>
      </c>
      <c r="F69" s="68">
        <v>1480</v>
      </c>
      <c r="G69" s="68">
        <v>550</v>
      </c>
      <c r="H69" s="95">
        <v>30600</v>
      </c>
      <c r="I69" s="57">
        <v>116.4</v>
      </c>
    </row>
    <row r="70" spans="1:9" ht="9" customHeight="1" x14ac:dyDescent="0.6">
      <c r="A70" s="61" t="s">
        <v>497</v>
      </c>
      <c r="B70" s="59" t="s">
        <v>11</v>
      </c>
      <c r="C70" s="60">
        <v>0.43</v>
      </c>
      <c r="D70" s="68">
        <v>0.17</v>
      </c>
      <c r="E70" s="68">
        <v>720</v>
      </c>
      <c r="F70" s="68">
        <v>1480</v>
      </c>
      <c r="G70" s="68">
        <v>550</v>
      </c>
      <c r="H70" s="95">
        <v>6000</v>
      </c>
      <c r="I70" s="57"/>
    </row>
    <row r="71" spans="1:9" ht="9" customHeight="1" x14ac:dyDescent="0.6">
      <c r="A71" s="61" t="s">
        <v>498</v>
      </c>
      <c r="B71" s="59" t="s">
        <v>11</v>
      </c>
      <c r="C71" s="60">
        <v>3.3</v>
      </c>
      <c r="D71" s="68">
        <v>1.32</v>
      </c>
      <c r="E71" s="68">
        <v>5970</v>
      </c>
      <c r="F71" s="68">
        <v>1480</v>
      </c>
      <c r="G71" s="68">
        <v>550</v>
      </c>
      <c r="H71" s="95">
        <v>36000</v>
      </c>
      <c r="I71" s="57">
        <v>145.19999999999999</v>
      </c>
    </row>
    <row r="72" spans="1:9" ht="9" customHeight="1" x14ac:dyDescent="0.6">
      <c r="A72" s="61" t="s">
        <v>499</v>
      </c>
      <c r="B72" s="59" t="s">
        <v>11</v>
      </c>
      <c r="C72" s="60">
        <f>SUM(D72*2.5)</f>
        <v>0.95</v>
      </c>
      <c r="D72" s="68">
        <v>0.38</v>
      </c>
      <c r="E72" s="68">
        <v>5970</v>
      </c>
      <c r="F72" s="68">
        <v>570</v>
      </c>
      <c r="G72" s="68">
        <v>360</v>
      </c>
      <c r="H72" s="95">
        <v>10550</v>
      </c>
      <c r="I72" s="57"/>
    </row>
    <row r="73" spans="1:9" ht="9" customHeight="1" x14ac:dyDescent="0.6">
      <c r="A73" s="64" t="s">
        <v>500</v>
      </c>
      <c r="B73" s="59" t="s">
        <v>11</v>
      </c>
      <c r="C73" s="60">
        <v>0.45</v>
      </c>
      <c r="D73" s="99">
        <v>0.19</v>
      </c>
      <c r="E73" s="99">
        <v>2970</v>
      </c>
      <c r="F73" s="99">
        <v>570</v>
      </c>
      <c r="G73" s="99">
        <v>360</v>
      </c>
      <c r="H73" s="154">
        <v>4800</v>
      </c>
      <c r="I73" s="57"/>
    </row>
    <row r="74" spans="1:9" ht="9" customHeight="1" x14ac:dyDescent="0.6">
      <c r="A74" s="64" t="s">
        <v>501</v>
      </c>
      <c r="B74" s="59" t="s">
        <v>11</v>
      </c>
      <c r="C74" s="60">
        <v>0.75</v>
      </c>
      <c r="D74" s="99">
        <v>0.3</v>
      </c>
      <c r="E74" s="99">
        <v>2970</v>
      </c>
      <c r="F74" s="99">
        <v>780</v>
      </c>
      <c r="G74" s="99">
        <v>380</v>
      </c>
      <c r="H74" s="154">
        <v>7200</v>
      </c>
      <c r="I74" s="57"/>
    </row>
    <row r="75" spans="1:9" ht="9" customHeight="1" x14ac:dyDescent="0.6">
      <c r="A75" s="63" t="s">
        <v>502</v>
      </c>
      <c r="B75" s="57"/>
      <c r="C75" s="57"/>
      <c r="D75" s="145"/>
      <c r="E75" s="145"/>
      <c r="F75" s="145"/>
      <c r="G75" s="145"/>
      <c r="H75" s="153"/>
      <c r="I75" s="57"/>
    </row>
    <row r="76" spans="1:9" ht="19" customHeight="1" x14ac:dyDescent="0.6">
      <c r="A76" s="61" t="s">
        <v>503</v>
      </c>
      <c r="B76" s="57"/>
      <c r="C76" s="57"/>
      <c r="D76" s="57"/>
      <c r="E76" s="57"/>
      <c r="F76" s="57"/>
      <c r="G76" s="57"/>
      <c r="H76" s="94"/>
      <c r="I76" s="57"/>
    </row>
    <row r="77" spans="1:9" ht="9" customHeight="1" x14ac:dyDescent="0.6">
      <c r="A77" s="61" t="s">
        <v>504</v>
      </c>
      <c r="B77" s="59" t="s">
        <v>11</v>
      </c>
      <c r="C77" s="60">
        <f t="shared" ref="C77:C80" si="11">SUM(D77*2.5)</f>
        <v>0.57500000000000007</v>
      </c>
      <c r="D77" s="68">
        <v>0.23</v>
      </c>
      <c r="E77" s="68">
        <v>2300</v>
      </c>
      <c r="F77" s="68">
        <v>2000</v>
      </c>
      <c r="G77" s="68">
        <v>180</v>
      </c>
      <c r="H77" s="95">
        <v>16785</v>
      </c>
      <c r="I77" s="57"/>
    </row>
    <row r="78" spans="1:9" ht="9" customHeight="1" x14ac:dyDescent="0.6">
      <c r="A78" s="61" t="s">
        <v>505</v>
      </c>
      <c r="B78" s="59" t="s">
        <v>11</v>
      </c>
      <c r="C78" s="60">
        <f t="shared" si="11"/>
        <v>0.65</v>
      </c>
      <c r="D78" s="68">
        <v>0.26</v>
      </c>
      <c r="E78" s="68">
        <v>1450</v>
      </c>
      <c r="F78" s="68">
        <v>1500</v>
      </c>
      <c r="G78" s="68">
        <v>120</v>
      </c>
      <c r="H78" s="95">
        <v>7215</v>
      </c>
      <c r="I78" s="57"/>
    </row>
    <row r="79" spans="1:9" ht="9" customHeight="1" x14ac:dyDescent="0.6">
      <c r="A79" s="61" t="s">
        <v>506</v>
      </c>
      <c r="B79" s="59" t="s">
        <v>11</v>
      </c>
      <c r="C79" s="60">
        <f t="shared" si="11"/>
        <v>1.05</v>
      </c>
      <c r="D79" s="68">
        <v>0.42</v>
      </c>
      <c r="E79" s="68">
        <v>1750</v>
      </c>
      <c r="F79" s="68">
        <v>1500</v>
      </c>
      <c r="G79" s="68">
        <v>160</v>
      </c>
      <c r="H79" s="95">
        <v>10430</v>
      </c>
      <c r="I79" s="57"/>
    </row>
    <row r="80" spans="1:9" ht="9" customHeight="1" x14ac:dyDescent="0.6">
      <c r="A80" s="147" t="s">
        <v>507</v>
      </c>
      <c r="B80" s="59" t="s">
        <v>11</v>
      </c>
      <c r="C80" s="60">
        <f t="shared" si="11"/>
        <v>1.7249999999999999</v>
      </c>
      <c r="D80" s="68">
        <v>0.69</v>
      </c>
      <c r="E80" s="68">
        <v>2300</v>
      </c>
      <c r="F80" s="68">
        <v>1500</v>
      </c>
      <c r="G80" s="68">
        <v>200</v>
      </c>
      <c r="H80" s="95">
        <v>15980</v>
      </c>
      <c r="I80" s="57"/>
    </row>
    <row r="81" spans="1:9" ht="9" customHeight="1" x14ac:dyDescent="0.6">
      <c r="A81" s="63" t="s">
        <v>508</v>
      </c>
      <c r="B81" s="57"/>
      <c r="C81" s="57"/>
      <c r="D81" s="145"/>
      <c r="E81" s="145"/>
      <c r="F81" s="145"/>
      <c r="G81" s="145"/>
      <c r="H81" s="153"/>
      <c r="I81" s="57"/>
    </row>
    <row r="82" spans="1:9" ht="9" customHeight="1" x14ac:dyDescent="0.6">
      <c r="A82" s="61" t="s">
        <v>509</v>
      </c>
      <c r="B82" s="59" t="s">
        <v>11</v>
      </c>
      <c r="C82" s="60">
        <f>SUM(D82*2.5)</f>
        <v>0.75</v>
      </c>
      <c r="D82" s="68">
        <v>0.3</v>
      </c>
      <c r="E82" s="68">
        <v>9500</v>
      </c>
      <c r="F82" s="68">
        <v>165</v>
      </c>
      <c r="G82" s="68">
        <v>240</v>
      </c>
      <c r="H82" s="95">
        <v>10825</v>
      </c>
      <c r="I82" s="57">
        <v>99.72</v>
      </c>
    </row>
    <row r="83" spans="1:9" ht="9" customHeight="1" x14ac:dyDescent="0.6">
      <c r="A83" s="61" t="s">
        <v>510</v>
      </c>
      <c r="B83" s="59" t="s">
        <v>11</v>
      </c>
      <c r="C83" s="60"/>
      <c r="D83" s="68"/>
      <c r="E83" s="68"/>
      <c r="F83" s="68"/>
      <c r="G83" s="68"/>
      <c r="H83" s="95">
        <v>13130</v>
      </c>
      <c r="I83" s="57"/>
    </row>
    <row r="84" spans="1:9" ht="9" customHeight="1" x14ac:dyDescent="0.6">
      <c r="A84" s="61" t="s">
        <v>511</v>
      </c>
      <c r="B84" s="59" t="s">
        <v>11</v>
      </c>
      <c r="C84" s="60"/>
      <c r="D84" s="68"/>
      <c r="E84" s="68"/>
      <c r="F84" s="68"/>
      <c r="G84" s="68"/>
      <c r="H84" s="95"/>
      <c r="I84" s="57"/>
    </row>
    <row r="85" spans="1:9" ht="9" customHeight="1" x14ac:dyDescent="0.6">
      <c r="A85" s="61" t="s">
        <v>512</v>
      </c>
      <c r="B85" s="59" t="s">
        <v>11</v>
      </c>
      <c r="C85" s="60">
        <f>SUM(D85*2.5)</f>
        <v>0.75</v>
      </c>
      <c r="D85" s="68">
        <v>0.3</v>
      </c>
      <c r="E85" s="68">
        <v>9500</v>
      </c>
      <c r="F85" s="68">
        <v>165</v>
      </c>
      <c r="G85" s="68">
        <v>240</v>
      </c>
      <c r="H85" s="95">
        <v>15170</v>
      </c>
      <c r="I85" s="57"/>
    </row>
    <row r="86" spans="1:9" ht="9" customHeight="1" x14ac:dyDescent="0.6">
      <c r="A86" s="61" t="s">
        <v>513</v>
      </c>
      <c r="B86" s="59" t="s">
        <v>11</v>
      </c>
      <c r="C86" s="60"/>
      <c r="D86" s="68"/>
      <c r="E86" s="68"/>
      <c r="F86" s="68"/>
      <c r="G86" s="68"/>
      <c r="H86" s="95">
        <v>16000</v>
      </c>
      <c r="I86" s="57"/>
    </row>
    <row r="87" spans="1:9" ht="9" customHeight="1" x14ac:dyDescent="0.6">
      <c r="A87" s="61" t="s">
        <v>514</v>
      </c>
      <c r="B87" s="59" t="s">
        <v>11</v>
      </c>
      <c r="C87" s="60"/>
      <c r="D87" s="68"/>
      <c r="E87" s="68"/>
      <c r="F87" s="68"/>
      <c r="G87" s="68"/>
      <c r="H87" s="95"/>
      <c r="I87" s="57"/>
    </row>
    <row r="88" spans="1:9" ht="9" customHeight="1" x14ac:dyDescent="0.6">
      <c r="A88" s="61" t="s">
        <v>515</v>
      </c>
      <c r="B88" s="59" t="s">
        <v>11</v>
      </c>
      <c r="C88" s="60">
        <f t="shared" ref="C88:C89" si="12">SUM(D88*2.5)</f>
        <v>1.125</v>
      </c>
      <c r="D88" s="68">
        <v>0.45</v>
      </c>
      <c r="E88" s="68">
        <v>11000</v>
      </c>
      <c r="F88" s="68">
        <v>185</v>
      </c>
      <c r="G88" s="68">
        <v>280</v>
      </c>
      <c r="H88" s="95">
        <v>16275</v>
      </c>
      <c r="I88" s="57"/>
    </row>
    <row r="89" spans="1:9" ht="9" customHeight="1" x14ac:dyDescent="0.6">
      <c r="A89" s="61" t="s">
        <v>516</v>
      </c>
      <c r="B89" s="59" t="s">
        <v>11</v>
      </c>
      <c r="C89" s="60">
        <f t="shared" si="12"/>
        <v>1.125</v>
      </c>
      <c r="D89" s="68">
        <v>0.45</v>
      </c>
      <c r="E89" s="68">
        <v>11000</v>
      </c>
      <c r="F89" s="68">
        <v>185</v>
      </c>
      <c r="G89" s="68">
        <v>280</v>
      </c>
      <c r="H89" s="95">
        <v>19270</v>
      </c>
      <c r="I89" s="57"/>
    </row>
    <row r="90" spans="1:9" ht="9" customHeight="1" x14ac:dyDescent="0.6">
      <c r="A90" s="148" t="s">
        <v>517</v>
      </c>
      <c r="B90" s="57"/>
      <c r="C90" s="57"/>
      <c r="D90" s="145"/>
      <c r="E90" s="145"/>
      <c r="F90" s="145"/>
      <c r="G90" s="145"/>
      <c r="H90" s="153"/>
      <c r="I90" s="57"/>
    </row>
    <row r="91" spans="1:9" ht="9" customHeight="1" x14ac:dyDescent="0.6">
      <c r="A91" s="61" t="s">
        <v>518</v>
      </c>
      <c r="B91" s="59" t="s">
        <v>11</v>
      </c>
      <c r="C91" s="60">
        <f t="shared" ref="C91:C99" si="13">SUM(D91*2.5)</f>
        <v>0.1525</v>
      </c>
      <c r="D91" s="149">
        <v>6.0999999999999999E-2</v>
      </c>
      <c r="E91" s="98">
        <v>3000</v>
      </c>
      <c r="F91" s="98">
        <v>140</v>
      </c>
      <c r="G91" s="98">
        <v>170</v>
      </c>
      <c r="H91" s="95">
        <v>2400</v>
      </c>
      <c r="I91" s="57"/>
    </row>
    <row r="92" spans="1:9" ht="9" customHeight="1" x14ac:dyDescent="0.6">
      <c r="A92" s="61" t="s">
        <v>519</v>
      </c>
      <c r="B92" s="59" t="s">
        <v>11</v>
      </c>
      <c r="C92" s="60">
        <f t="shared" si="13"/>
        <v>0.16500000000000001</v>
      </c>
      <c r="D92" s="149">
        <v>6.6000000000000003E-2</v>
      </c>
      <c r="E92" s="98">
        <v>3250</v>
      </c>
      <c r="F92" s="98">
        <v>140</v>
      </c>
      <c r="G92" s="98">
        <v>170</v>
      </c>
      <c r="H92" s="95">
        <v>2800</v>
      </c>
      <c r="I92" s="57"/>
    </row>
    <row r="93" spans="1:9" ht="9" customHeight="1" x14ac:dyDescent="0.6">
      <c r="A93" s="61" t="s">
        <v>520</v>
      </c>
      <c r="B93" s="59" t="s">
        <v>11</v>
      </c>
      <c r="C93" s="60">
        <f t="shared" si="13"/>
        <v>0.25</v>
      </c>
      <c r="D93" s="149">
        <v>0.1</v>
      </c>
      <c r="E93" s="98">
        <v>3250</v>
      </c>
      <c r="F93" s="98">
        <v>180</v>
      </c>
      <c r="G93" s="98">
        <v>220</v>
      </c>
      <c r="H93" s="95">
        <v>3800</v>
      </c>
      <c r="I93" s="57"/>
    </row>
    <row r="94" spans="1:9" ht="9" customHeight="1" x14ac:dyDescent="0.6">
      <c r="A94" s="61" t="s">
        <v>521</v>
      </c>
      <c r="B94" s="59" t="s">
        <v>11</v>
      </c>
      <c r="C94" s="60">
        <f t="shared" si="13"/>
        <v>0.25</v>
      </c>
      <c r="D94" s="149">
        <v>0.1</v>
      </c>
      <c r="E94" s="98">
        <v>3250</v>
      </c>
      <c r="F94" s="98">
        <v>180</v>
      </c>
      <c r="G94" s="98">
        <v>220</v>
      </c>
      <c r="H94" s="95">
        <v>4000</v>
      </c>
      <c r="I94" s="57"/>
    </row>
    <row r="95" spans="1:9" ht="9" customHeight="1" x14ac:dyDescent="0.6">
      <c r="A95" s="61" t="s">
        <v>522</v>
      </c>
      <c r="B95" s="59" t="s">
        <v>11</v>
      </c>
      <c r="C95" s="60">
        <f t="shared" si="13"/>
        <v>0.25</v>
      </c>
      <c r="D95" s="149">
        <v>0.1</v>
      </c>
      <c r="E95" s="98">
        <v>3250</v>
      </c>
      <c r="F95" s="98">
        <v>180</v>
      </c>
      <c r="G95" s="98">
        <v>220</v>
      </c>
      <c r="H95" s="95">
        <v>4300</v>
      </c>
      <c r="I95" s="57"/>
    </row>
    <row r="96" spans="1:9" ht="9" customHeight="1" x14ac:dyDescent="0.6">
      <c r="A96" s="61" t="s">
        <v>523</v>
      </c>
      <c r="B96" s="59" t="s">
        <v>11</v>
      </c>
      <c r="C96" s="60">
        <f t="shared" si="13"/>
        <v>0.32500000000000001</v>
      </c>
      <c r="D96" s="149">
        <v>0.13</v>
      </c>
      <c r="E96" s="98">
        <v>4250</v>
      </c>
      <c r="F96" s="98">
        <v>180</v>
      </c>
      <c r="G96" s="98">
        <v>220</v>
      </c>
      <c r="H96" s="95">
        <v>5400</v>
      </c>
      <c r="I96" s="57"/>
    </row>
    <row r="97" spans="1:9" ht="9" customHeight="1" x14ac:dyDescent="0.6">
      <c r="A97" s="61" t="s">
        <v>524</v>
      </c>
      <c r="B97" s="59" t="s">
        <v>11</v>
      </c>
      <c r="C97" s="60">
        <f t="shared" si="13"/>
        <v>0.32500000000000001</v>
      </c>
      <c r="D97" s="149">
        <v>0.13</v>
      </c>
      <c r="E97" s="98">
        <v>4250</v>
      </c>
      <c r="F97" s="98">
        <v>180</v>
      </c>
      <c r="G97" s="98">
        <v>220</v>
      </c>
      <c r="H97" s="95">
        <v>5600</v>
      </c>
      <c r="I97" s="57"/>
    </row>
    <row r="98" spans="1:9" ht="9" customHeight="1" x14ac:dyDescent="0.6">
      <c r="A98" s="61" t="s">
        <v>525</v>
      </c>
      <c r="B98" s="59" t="s">
        <v>11</v>
      </c>
      <c r="C98" s="60">
        <f t="shared" si="13"/>
        <v>0.5</v>
      </c>
      <c r="D98" s="149">
        <v>0.2</v>
      </c>
      <c r="E98" s="98">
        <v>4500</v>
      </c>
      <c r="F98" s="98">
        <v>220</v>
      </c>
      <c r="G98" s="98">
        <v>265</v>
      </c>
      <c r="H98" s="95">
        <v>9100</v>
      </c>
      <c r="I98" s="57"/>
    </row>
    <row r="99" spans="1:9" ht="9" customHeight="1" x14ac:dyDescent="0.6">
      <c r="A99" s="61" t="s">
        <v>526</v>
      </c>
      <c r="B99" s="59" t="s">
        <v>11</v>
      </c>
      <c r="C99" s="60">
        <f t="shared" si="13"/>
        <v>0.67500000000000004</v>
      </c>
      <c r="D99" s="149">
        <v>0.27</v>
      </c>
      <c r="E99" s="98">
        <v>6000</v>
      </c>
      <c r="F99" s="98">
        <v>220</v>
      </c>
      <c r="G99" s="98">
        <v>265</v>
      </c>
      <c r="H99" s="95">
        <v>11200</v>
      </c>
      <c r="I99" s="57"/>
    </row>
    <row r="100" spans="1:9" ht="9" customHeight="1" x14ac:dyDescent="0.6">
      <c r="A100" s="150" t="s">
        <v>527</v>
      </c>
      <c r="B100" s="57"/>
      <c r="C100" s="57"/>
      <c r="D100" s="145"/>
      <c r="E100" s="145"/>
      <c r="F100" s="145"/>
      <c r="G100" s="145"/>
      <c r="H100" s="153"/>
      <c r="I100" s="57"/>
    </row>
    <row r="101" spans="1:9" ht="9" customHeight="1" x14ac:dyDescent="0.6">
      <c r="A101" s="61" t="s">
        <v>528</v>
      </c>
      <c r="B101" s="59" t="s">
        <v>11</v>
      </c>
      <c r="C101" s="60">
        <f t="shared" ref="C101:C106" si="14">SUM(D101*2.5)</f>
        <v>5.4999999999999993E-2</v>
      </c>
      <c r="D101" s="68">
        <v>2.1999999999999999E-2</v>
      </c>
      <c r="E101" s="68">
        <v>1290</v>
      </c>
      <c r="F101" s="68">
        <v>120</v>
      </c>
      <c r="G101" s="68">
        <v>140</v>
      </c>
      <c r="H101" s="95">
        <v>685</v>
      </c>
      <c r="I101" s="57"/>
    </row>
    <row r="102" spans="1:9" ht="9" customHeight="1" x14ac:dyDescent="0.6">
      <c r="A102" s="61" t="s">
        <v>529</v>
      </c>
      <c r="B102" s="59" t="s">
        <v>11</v>
      </c>
      <c r="C102" s="60">
        <f t="shared" si="14"/>
        <v>6.5000000000000002E-2</v>
      </c>
      <c r="D102" s="68">
        <v>2.5999999999999999E-2</v>
      </c>
      <c r="E102" s="68">
        <v>1590</v>
      </c>
      <c r="F102" s="68">
        <v>120</v>
      </c>
      <c r="G102" s="68">
        <v>140</v>
      </c>
      <c r="H102" s="95">
        <v>820</v>
      </c>
      <c r="I102" s="57"/>
    </row>
    <row r="103" spans="1:9" ht="9" customHeight="1" x14ac:dyDescent="0.6">
      <c r="A103" s="61" t="s">
        <v>530</v>
      </c>
      <c r="B103" s="59" t="s">
        <v>11</v>
      </c>
      <c r="C103" s="60">
        <f t="shared" si="14"/>
        <v>8.2500000000000004E-2</v>
      </c>
      <c r="D103" s="68">
        <v>3.3000000000000002E-2</v>
      </c>
      <c r="E103" s="68"/>
      <c r="F103" s="68"/>
      <c r="G103" s="68"/>
      <c r="H103" s="95">
        <v>1035</v>
      </c>
      <c r="I103" s="57"/>
    </row>
    <row r="104" spans="1:9" ht="9" customHeight="1" x14ac:dyDescent="0.6">
      <c r="A104" s="61" t="s">
        <v>531</v>
      </c>
      <c r="B104" s="59" t="s">
        <v>11</v>
      </c>
      <c r="C104" s="60">
        <f t="shared" si="14"/>
        <v>9.2499999999999999E-2</v>
      </c>
      <c r="D104" s="68">
        <v>3.6999999999999998E-2</v>
      </c>
      <c r="E104" s="68"/>
      <c r="F104" s="68"/>
      <c r="G104" s="68"/>
      <c r="H104" s="95">
        <v>1165</v>
      </c>
      <c r="I104" s="57"/>
    </row>
    <row r="105" spans="1:9" ht="9" customHeight="1" x14ac:dyDescent="0.6">
      <c r="A105" s="61" t="s">
        <v>532</v>
      </c>
      <c r="B105" s="59" t="s">
        <v>11</v>
      </c>
      <c r="C105" s="60">
        <f t="shared" si="14"/>
        <v>0.10250000000000001</v>
      </c>
      <c r="D105" s="68">
        <v>4.1000000000000002E-2</v>
      </c>
      <c r="E105" s="68">
        <v>2500</v>
      </c>
      <c r="F105" s="68">
        <v>120</v>
      </c>
      <c r="G105" s="68">
        <v>140</v>
      </c>
      <c r="H105" s="95">
        <v>1285</v>
      </c>
      <c r="I105" s="57"/>
    </row>
    <row r="106" spans="1:9" ht="9" customHeight="1" x14ac:dyDescent="0.6">
      <c r="A106" s="61" t="s">
        <v>533</v>
      </c>
      <c r="B106" s="59" t="s">
        <v>11</v>
      </c>
      <c r="C106" s="60">
        <f t="shared" si="14"/>
        <v>0.125</v>
      </c>
      <c r="D106" s="68">
        <v>0.05</v>
      </c>
      <c r="E106" s="68">
        <v>3000</v>
      </c>
      <c r="F106" s="68">
        <v>120</v>
      </c>
      <c r="G106" s="68">
        <v>140</v>
      </c>
      <c r="H106" s="95">
        <v>1730</v>
      </c>
      <c r="I106" s="57"/>
    </row>
    <row r="107" spans="1:9" ht="9" customHeight="1" x14ac:dyDescent="0.6">
      <c r="A107" s="151" t="s">
        <v>534</v>
      </c>
      <c r="B107" s="57"/>
      <c r="C107" s="57"/>
      <c r="D107" s="145"/>
      <c r="E107" s="145"/>
      <c r="F107" s="145"/>
      <c r="G107" s="145"/>
      <c r="H107" s="153"/>
      <c r="I107" s="57"/>
    </row>
    <row r="108" spans="1:9" ht="9" customHeight="1" x14ac:dyDescent="0.6">
      <c r="A108" s="150" t="s">
        <v>535</v>
      </c>
      <c r="B108" s="57"/>
      <c r="C108" s="57"/>
      <c r="D108" s="57"/>
      <c r="E108" s="57"/>
      <c r="F108" s="57"/>
      <c r="G108" s="57"/>
      <c r="H108" s="94"/>
      <c r="I108" s="57"/>
    </row>
    <row r="109" spans="1:9" ht="9" customHeight="1" x14ac:dyDescent="0.6">
      <c r="A109" s="61" t="s">
        <v>536</v>
      </c>
      <c r="B109" s="59" t="s">
        <v>11</v>
      </c>
      <c r="C109" s="60">
        <f t="shared" ref="C109:C114" si="15">SUM(D109*2.5)</f>
        <v>0.42500000000000004</v>
      </c>
      <c r="D109" s="68">
        <v>0.17</v>
      </c>
      <c r="E109" s="68">
        <v>1600</v>
      </c>
      <c r="F109" s="68">
        <v>400</v>
      </c>
      <c r="G109" s="68">
        <v>500</v>
      </c>
      <c r="H109" s="95">
        <v>10500</v>
      </c>
      <c r="I109" s="57"/>
    </row>
    <row r="110" spans="1:9" ht="9" customHeight="1" x14ac:dyDescent="0.6">
      <c r="A110" s="61" t="s">
        <v>537</v>
      </c>
      <c r="B110" s="59" t="s">
        <v>11</v>
      </c>
      <c r="C110" s="60">
        <f t="shared" si="15"/>
        <v>0.75</v>
      </c>
      <c r="D110" s="68">
        <v>0.3</v>
      </c>
      <c r="E110" s="68">
        <v>2800</v>
      </c>
      <c r="F110" s="68">
        <v>400</v>
      </c>
      <c r="G110" s="68">
        <v>500</v>
      </c>
      <c r="H110" s="95">
        <v>17400</v>
      </c>
      <c r="I110" s="57"/>
    </row>
    <row r="111" spans="1:9" ht="9" customHeight="1" x14ac:dyDescent="0.6">
      <c r="A111" s="61" t="s">
        <v>538</v>
      </c>
      <c r="B111" s="59" t="s">
        <v>11</v>
      </c>
      <c r="C111" s="60">
        <f t="shared" si="15"/>
        <v>1.2</v>
      </c>
      <c r="D111" s="68">
        <v>0.48</v>
      </c>
      <c r="E111" s="68">
        <v>4400</v>
      </c>
      <c r="F111" s="68">
        <v>400</v>
      </c>
      <c r="G111" s="68">
        <v>500</v>
      </c>
      <c r="H111" s="95">
        <v>21450</v>
      </c>
      <c r="I111" s="57"/>
    </row>
    <row r="112" spans="1:9" ht="9" customHeight="1" x14ac:dyDescent="0.6">
      <c r="A112" s="61" t="s">
        <v>539</v>
      </c>
      <c r="B112" s="59" t="s">
        <v>11</v>
      </c>
      <c r="C112" s="60">
        <f t="shared" si="15"/>
        <v>1.625</v>
      </c>
      <c r="D112" s="68">
        <v>0.65</v>
      </c>
      <c r="E112" s="68">
        <v>6000</v>
      </c>
      <c r="F112" s="68">
        <v>400</v>
      </c>
      <c r="G112" s="68">
        <v>500</v>
      </c>
      <c r="H112" s="95">
        <v>28000</v>
      </c>
      <c r="I112" s="57"/>
    </row>
    <row r="113" spans="1:9" ht="9" customHeight="1" x14ac:dyDescent="0.6">
      <c r="A113" s="61" t="s">
        <v>540</v>
      </c>
      <c r="B113" s="59" t="s">
        <v>11</v>
      </c>
      <c r="C113" s="60">
        <f t="shared" si="15"/>
        <v>2.2749999999999999</v>
      </c>
      <c r="D113" s="68">
        <v>0.91</v>
      </c>
      <c r="E113" s="68">
        <v>8400</v>
      </c>
      <c r="F113" s="68">
        <v>400</v>
      </c>
      <c r="G113" s="68">
        <v>500</v>
      </c>
      <c r="H113" s="95">
        <v>44000</v>
      </c>
      <c r="I113" s="57"/>
    </row>
    <row r="114" spans="1:9" ht="9" customHeight="1" x14ac:dyDescent="0.6">
      <c r="A114" s="61" t="s">
        <v>541</v>
      </c>
      <c r="B114" s="59" t="s">
        <v>11</v>
      </c>
      <c r="C114" s="60">
        <f t="shared" si="15"/>
        <v>2.8249999999999997</v>
      </c>
      <c r="D114" s="68">
        <v>1.1299999999999999</v>
      </c>
      <c r="E114" s="68">
        <v>10400</v>
      </c>
      <c r="F114" s="68">
        <v>400</v>
      </c>
      <c r="G114" s="68">
        <v>500</v>
      </c>
      <c r="H114" s="95">
        <v>54000</v>
      </c>
      <c r="I114" s="57"/>
    </row>
    <row r="115" spans="1:9" ht="9" customHeight="1" x14ac:dyDescent="0.6">
      <c r="A115" s="148" t="s">
        <v>542</v>
      </c>
      <c r="B115" s="57"/>
      <c r="C115" s="57"/>
      <c r="D115" s="145"/>
      <c r="E115" s="145"/>
      <c r="F115" s="145"/>
      <c r="G115" s="145"/>
      <c r="H115" s="153"/>
      <c r="I115" s="57"/>
    </row>
    <row r="116" spans="1:9" ht="9" customHeight="1" x14ac:dyDescent="0.6">
      <c r="A116" s="61" t="s">
        <v>543</v>
      </c>
      <c r="B116" s="59" t="s">
        <v>11</v>
      </c>
      <c r="C116" s="60">
        <f t="shared" ref="C116:C119" si="16">SUM(D116*2.5)</f>
        <v>2.2000000000000002</v>
      </c>
      <c r="D116" s="68">
        <v>0.88</v>
      </c>
      <c r="E116" s="68">
        <v>3500</v>
      </c>
      <c r="F116" s="68">
        <v>1000</v>
      </c>
      <c r="G116" s="68">
        <v>250</v>
      </c>
      <c r="H116" s="95">
        <v>24200</v>
      </c>
      <c r="I116" s="57"/>
    </row>
    <row r="117" spans="1:9" ht="9" customHeight="1" x14ac:dyDescent="0.6">
      <c r="A117" s="61" t="s">
        <v>544</v>
      </c>
      <c r="B117" s="59" t="s">
        <v>11</v>
      </c>
      <c r="C117" s="60">
        <f t="shared" si="16"/>
        <v>2.2000000000000002</v>
      </c>
      <c r="D117" s="68">
        <v>0.88</v>
      </c>
      <c r="E117" s="68">
        <v>3500</v>
      </c>
      <c r="F117" s="68">
        <v>1000</v>
      </c>
      <c r="G117" s="68">
        <v>250</v>
      </c>
      <c r="H117" s="95">
        <v>38200</v>
      </c>
      <c r="I117" s="57"/>
    </row>
    <row r="118" spans="1:9" ht="9" customHeight="1" x14ac:dyDescent="0.6">
      <c r="A118" s="61" t="s">
        <v>545</v>
      </c>
      <c r="B118" s="59" t="s">
        <v>11</v>
      </c>
      <c r="C118" s="60">
        <f t="shared" si="16"/>
        <v>3.2750000000000004</v>
      </c>
      <c r="D118" s="68">
        <v>1.31</v>
      </c>
      <c r="E118" s="68">
        <v>3500</v>
      </c>
      <c r="F118" s="68">
        <v>1500</v>
      </c>
      <c r="G118" s="68">
        <v>250</v>
      </c>
      <c r="H118" s="95">
        <v>58100</v>
      </c>
      <c r="I118" s="57"/>
    </row>
    <row r="119" spans="1:9" ht="9" customHeight="1" x14ac:dyDescent="0.6">
      <c r="A119" s="152" t="s">
        <v>546</v>
      </c>
      <c r="B119" s="59" t="s">
        <v>11</v>
      </c>
      <c r="C119" s="60">
        <f t="shared" si="16"/>
        <v>7.2500000000000009E-2</v>
      </c>
      <c r="D119" s="67">
        <v>2.9000000000000001E-2</v>
      </c>
      <c r="E119" s="67">
        <v>1000</v>
      </c>
      <c r="F119" s="67">
        <v>500</v>
      </c>
      <c r="G119" s="67">
        <v>60</v>
      </c>
      <c r="H119" s="95">
        <v>880</v>
      </c>
      <c r="I119" s="57"/>
    </row>
  </sheetData>
  <mergeCells count="1">
    <mergeCell ref="B63:H63"/>
  </mergeCell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workbookViewId="0">
      <selection activeCell="K17" sqref="K17"/>
    </sheetView>
  </sheetViews>
  <sheetFormatPr defaultColWidth="14.40625" defaultRowHeight="12" customHeight="1" x14ac:dyDescent="0.75"/>
  <cols>
    <col min="1" max="1" width="31.04296875" style="2" customWidth="1"/>
    <col min="2" max="4" width="5.54296875" style="2" customWidth="1"/>
    <col min="5" max="7" width="7.953125" style="2" customWidth="1"/>
    <col min="8" max="8" width="10.40625" style="2" customWidth="1"/>
    <col min="9" max="9" width="10.5" style="2" customWidth="1"/>
    <col min="10" max="11" width="8.6796875" style="2" customWidth="1"/>
    <col min="12" max="16384" width="14.40625" style="2"/>
  </cols>
  <sheetData>
    <row r="1" spans="1:9" s="53" customFormat="1" ht="26.25" customHeight="1" x14ac:dyDescent="0.6">
      <c r="A1" s="3" t="s">
        <v>572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93" t="s">
        <v>7</v>
      </c>
      <c r="I1" s="54" t="s">
        <v>8</v>
      </c>
    </row>
    <row r="2" spans="1:9" ht="25.5" customHeight="1" x14ac:dyDescent="0.75">
      <c r="A2" s="33" t="s">
        <v>547</v>
      </c>
      <c r="B2" s="3"/>
      <c r="C2" s="10"/>
      <c r="D2" s="45"/>
      <c r="E2" s="45"/>
      <c r="F2" s="45"/>
      <c r="G2" s="45"/>
      <c r="H2" s="28"/>
    </row>
    <row r="3" spans="1:9" ht="12" customHeight="1" x14ac:dyDescent="0.75">
      <c r="A3" s="40" t="s">
        <v>548</v>
      </c>
      <c r="B3" s="3" t="s">
        <v>11</v>
      </c>
      <c r="C3" s="10">
        <v>3.5</v>
      </c>
      <c r="D3" s="45">
        <v>1.4</v>
      </c>
      <c r="E3" s="45">
        <v>1480</v>
      </c>
      <c r="F3" s="45">
        <v>900</v>
      </c>
      <c r="G3" s="45">
        <v>1300</v>
      </c>
      <c r="H3" s="28" t="s">
        <v>67</v>
      </c>
    </row>
    <row r="4" spans="1:9" ht="12" customHeight="1" x14ac:dyDescent="0.75">
      <c r="A4" s="40" t="s">
        <v>549</v>
      </c>
      <c r="B4" s="3" t="s">
        <v>11</v>
      </c>
      <c r="C4" s="10">
        <v>4.4000000000000004</v>
      </c>
      <c r="D4" s="45">
        <v>1.8</v>
      </c>
      <c r="E4" s="45">
        <v>1820</v>
      </c>
      <c r="F4" s="45">
        <v>900</v>
      </c>
      <c r="G4" s="45">
        <v>1300</v>
      </c>
      <c r="H4" s="28" t="s">
        <v>67</v>
      </c>
    </row>
    <row r="5" spans="1:9" ht="12" customHeight="1" x14ac:dyDescent="0.75">
      <c r="A5" s="40" t="s">
        <v>550</v>
      </c>
      <c r="B5" s="3" t="s">
        <v>11</v>
      </c>
      <c r="C5" s="10">
        <v>5.3</v>
      </c>
      <c r="D5" s="45">
        <v>2.2000000000000002</v>
      </c>
      <c r="E5" s="45">
        <v>1820</v>
      </c>
      <c r="F5" s="45">
        <v>1100</v>
      </c>
      <c r="G5" s="45">
        <v>1300</v>
      </c>
      <c r="H5" s="28" t="s">
        <v>67</v>
      </c>
    </row>
    <row r="6" spans="1:9" ht="12" customHeight="1" x14ac:dyDescent="0.75">
      <c r="A6" s="40" t="s">
        <v>551</v>
      </c>
      <c r="B6" s="3" t="s">
        <v>11</v>
      </c>
      <c r="C6" s="10">
        <v>5.9</v>
      </c>
      <c r="D6" s="45">
        <v>2.4</v>
      </c>
      <c r="E6" s="45">
        <v>2426</v>
      </c>
      <c r="F6" s="45">
        <v>900</v>
      </c>
      <c r="G6" s="45">
        <v>1300</v>
      </c>
      <c r="H6" s="28" t="s">
        <v>67</v>
      </c>
    </row>
    <row r="7" spans="1:9" ht="12" customHeight="1" x14ac:dyDescent="0.75">
      <c r="A7" s="40" t="s">
        <v>552</v>
      </c>
      <c r="B7" s="3" t="s">
        <v>11</v>
      </c>
      <c r="C7" s="10">
        <v>7.2</v>
      </c>
      <c r="D7" s="45">
        <v>2.9</v>
      </c>
      <c r="E7" s="45">
        <v>2980</v>
      </c>
      <c r="F7" s="45">
        <v>900</v>
      </c>
      <c r="G7" s="45">
        <v>1300</v>
      </c>
      <c r="H7" s="28" t="s">
        <v>67</v>
      </c>
    </row>
    <row r="8" spans="1:9" ht="12" customHeight="1" x14ac:dyDescent="0.75">
      <c r="A8" s="40" t="s">
        <v>553</v>
      </c>
      <c r="B8" s="3" t="s">
        <v>11</v>
      </c>
      <c r="C8" s="10"/>
      <c r="D8" s="45"/>
      <c r="E8" s="45"/>
      <c r="F8" s="45"/>
      <c r="G8" s="45"/>
      <c r="H8" s="28" t="s">
        <v>67</v>
      </c>
    </row>
    <row r="9" spans="1:9" ht="12" customHeight="1" x14ac:dyDescent="0.75">
      <c r="A9" s="40" t="s">
        <v>554</v>
      </c>
      <c r="B9" s="3" t="s">
        <v>11</v>
      </c>
      <c r="C9" s="10"/>
      <c r="D9" s="45"/>
      <c r="E9" s="45"/>
      <c r="F9" s="45"/>
      <c r="G9" s="45"/>
      <c r="H9" s="28" t="s">
        <v>67</v>
      </c>
    </row>
    <row r="10" spans="1:9" ht="12" customHeight="1" x14ac:dyDescent="0.75">
      <c r="A10" s="40" t="s">
        <v>555</v>
      </c>
      <c r="B10" s="3" t="s">
        <v>11</v>
      </c>
      <c r="C10" s="10"/>
      <c r="D10" s="45"/>
      <c r="E10" s="45"/>
      <c r="F10" s="45"/>
      <c r="G10" s="45"/>
      <c r="H10" s="28" t="s">
        <v>67</v>
      </c>
    </row>
    <row r="11" spans="1:9" ht="12" customHeight="1" x14ac:dyDescent="0.75">
      <c r="A11" s="155" t="s">
        <v>556</v>
      </c>
      <c r="B11" s="56"/>
      <c r="C11" s="79"/>
      <c r="D11" s="74"/>
      <c r="E11" s="74"/>
      <c r="F11" s="74"/>
      <c r="G11" s="74"/>
      <c r="H11" s="15"/>
    </row>
    <row r="12" spans="1:9" ht="12" customHeight="1" x14ac:dyDescent="0.75">
      <c r="A12" s="40" t="s">
        <v>557</v>
      </c>
      <c r="B12" s="56" t="s">
        <v>11</v>
      </c>
      <c r="C12" s="79">
        <v>1.2</v>
      </c>
      <c r="D12" s="74" t="s">
        <v>558</v>
      </c>
      <c r="E12" s="74" t="s">
        <v>276</v>
      </c>
      <c r="F12" s="74" t="s">
        <v>559</v>
      </c>
      <c r="G12" s="74" t="s">
        <v>215</v>
      </c>
      <c r="H12" s="15" t="s">
        <v>67</v>
      </c>
    </row>
    <row r="13" spans="1:9" ht="12" customHeight="1" x14ac:dyDescent="0.75">
      <c r="A13" s="40" t="s">
        <v>560</v>
      </c>
      <c r="B13" s="56" t="s">
        <v>11</v>
      </c>
      <c r="C13" s="79">
        <v>1.2250000000000001</v>
      </c>
      <c r="D13" s="74" t="s">
        <v>561</v>
      </c>
      <c r="E13" s="74" t="s">
        <v>276</v>
      </c>
      <c r="F13" s="74" t="s">
        <v>559</v>
      </c>
      <c r="G13" s="74" t="s">
        <v>215</v>
      </c>
      <c r="H13" s="15" t="s">
        <v>67</v>
      </c>
    </row>
    <row r="14" spans="1:9" ht="12" customHeight="1" x14ac:dyDescent="0.75">
      <c r="A14" s="156" t="s">
        <v>562</v>
      </c>
      <c r="B14" s="56" t="s">
        <v>11</v>
      </c>
      <c r="C14" s="79">
        <v>6.6749999999999998</v>
      </c>
      <c r="D14" s="74" t="s">
        <v>99</v>
      </c>
      <c r="E14" s="74" t="s">
        <v>563</v>
      </c>
      <c r="F14" s="74" t="s">
        <v>559</v>
      </c>
      <c r="G14" s="74" t="s">
        <v>215</v>
      </c>
      <c r="H14" s="15" t="s">
        <v>67</v>
      </c>
    </row>
    <row r="15" spans="1:9" ht="12" customHeight="1" x14ac:dyDescent="0.75">
      <c r="A15" s="157" t="s">
        <v>564</v>
      </c>
      <c r="B15" s="3" t="s">
        <v>11</v>
      </c>
      <c r="C15" s="3">
        <v>0.38</v>
      </c>
      <c r="D15" s="3">
        <v>0.159</v>
      </c>
      <c r="E15" s="3">
        <v>1000</v>
      </c>
      <c r="F15" s="3">
        <v>750</v>
      </c>
      <c r="G15" s="3">
        <v>270</v>
      </c>
      <c r="H15" s="3">
        <v>2300</v>
      </c>
    </row>
    <row r="16" spans="1:9" ht="12" customHeight="1" x14ac:dyDescent="0.75">
      <c r="A16" s="7"/>
      <c r="B16" s="7"/>
      <c r="C16" s="7"/>
      <c r="D16" s="7"/>
      <c r="E16" s="7"/>
      <c r="F16" s="7"/>
      <c r="G16" s="7"/>
      <c r="H16" s="7"/>
    </row>
    <row r="17" spans="1:8" ht="12" customHeight="1" x14ac:dyDescent="0.75">
      <c r="A17" s="7"/>
      <c r="B17" s="7"/>
      <c r="C17" s="7"/>
      <c r="D17" s="7"/>
      <c r="E17" s="7"/>
      <c r="F17" s="7"/>
      <c r="G17" s="7"/>
      <c r="H17" s="7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Дорожное строительство</vt:lpstr>
      <vt:lpstr>Мосты</vt:lpstr>
      <vt:lpstr>Здания</vt:lpstr>
      <vt:lpstr>Коммуникации</vt:lpstr>
      <vt:lpstr>доп.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VEOLANTA</dc:creator>
  <cp:lastModifiedBy>VEOLANTA</cp:lastModifiedBy>
  <cp:lastPrinted>2023-05-29T08:30:34Z</cp:lastPrinted>
  <dcterms:created xsi:type="dcterms:W3CDTF">2006-09-28T05:33:49Z</dcterms:created>
  <dcterms:modified xsi:type="dcterms:W3CDTF">2023-05-29T08:36:34Z</dcterms:modified>
</cp:coreProperties>
</file>